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ys I" sheetId="1" r:id="rId1"/>
    <sheet name="ys II" sheetId="2" r:id="rId2"/>
    <sheet name="ys III" sheetId="3" r:id="rId3"/>
  </sheets>
  <definedNames/>
  <calcPr fullCalcOnLoad="1"/>
</workbook>
</file>

<file path=xl/sharedStrings.xml><?xml version="1.0" encoding="utf-8"?>
<sst xmlns="http://schemas.openxmlformats.org/spreadsheetml/2006/main" count="253" uniqueCount="111">
  <si>
    <t>Rajtszám</t>
  </si>
  <si>
    <t>hajó név</t>
  </si>
  <si>
    <t>Kikötő</t>
  </si>
  <si>
    <t>ys szám</t>
  </si>
  <si>
    <t>ys kategória</t>
  </si>
  <si>
    <t>befutott</t>
  </si>
  <si>
    <t>futott idő</t>
  </si>
  <si>
    <t>sec</t>
  </si>
  <si>
    <t>pont</t>
  </si>
  <si>
    <t>Gardazzurra</t>
  </si>
  <si>
    <t>Boglár</t>
  </si>
  <si>
    <t>ys I</t>
  </si>
  <si>
    <t>Lábad-X</t>
  </si>
  <si>
    <t>Fonyód</t>
  </si>
  <si>
    <t>Kepi</t>
  </si>
  <si>
    <t>Keszthely</t>
  </si>
  <si>
    <t>Obsession</t>
  </si>
  <si>
    <t>Tihany TYC</t>
  </si>
  <si>
    <t>Madicken</t>
  </si>
  <si>
    <t>Földvár</t>
  </si>
  <si>
    <t>Helena</t>
  </si>
  <si>
    <t>Füred</t>
  </si>
  <si>
    <t>Banyuéla</t>
  </si>
  <si>
    <t>Lelle BLYC</t>
  </si>
  <si>
    <t>8One</t>
  </si>
  <si>
    <t>Siófok</t>
  </si>
  <si>
    <t>Széltoló</t>
  </si>
  <si>
    <t>Almádi</t>
  </si>
  <si>
    <t>American Crew</t>
  </si>
  <si>
    <t>?</t>
  </si>
  <si>
    <t>Falco</t>
  </si>
  <si>
    <t>Lelle</t>
  </si>
  <si>
    <t>Kismedve</t>
  </si>
  <si>
    <t>Unicornis</t>
  </si>
  <si>
    <t>Badacsony</t>
  </si>
  <si>
    <t>Márta Maria</t>
  </si>
  <si>
    <t xml:space="preserve">Ábrahámhegy </t>
  </si>
  <si>
    <t>Madárka</t>
  </si>
  <si>
    <t>Papagena</t>
  </si>
  <si>
    <t>Zánka</t>
  </si>
  <si>
    <t>Tomboló</t>
  </si>
  <si>
    <t>Kerecsen III</t>
  </si>
  <si>
    <t>Tihany THE</t>
  </si>
  <si>
    <t>Andreja</t>
  </si>
  <si>
    <t>Füred Silver</t>
  </si>
  <si>
    <t>Szigliget</t>
  </si>
  <si>
    <t>Macska</t>
  </si>
  <si>
    <t>ys II</t>
  </si>
  <si>
    <t>Kerecsen II</t>
  </si>
  <si>
    <t>Szemes</t>
  </si>
  <si>
    <t>Albatrosz</t>
  </si>
  <si>
    <t>Dolce Vita</t>
  </si>
  <si>
    <t>Zenit</t>
  </si>
  <si>
    <t>Brownie</t>
  </si>
  <si>
    <t>Rozália</t>
  </si>
  <si>
    <t>Anna</t>
  </si>
  <si>
    <t>Széplak</t>
  </si>
  <si>
    <t>Avanti</t>
  </si>
  <si>
    <t>Illaberek</t>
  </si>
  <si>
    <t>Sail Vész</t>
  </si>
  <si>
    <t>Szélvezet</t>
  </si>
  <si>
    <t>Marale</t>
  </si>
  <si>
    <t>Boszorkány</t>
  </si>
  <si>
    <t xml:space="preserve">Bozos </t>
  </si>
  <si>
    <t>Dreamer</t>
  </si>
  <si>
    <t>Kósza</t>
  </si>
  <si>
    <t>Széltáncos</t>
  </si>
  <si>
    <t>Lavella</t>
  </si>
  <si>
    <t>Pollux</t>
  </si>
  <si>
    <t>Argine B4</t>
  </si>
  <si>
    <t>Kenese Marina</t>
  </si>
  <si>
    <t>Villaci</t>
  </si>
  <si>
    <t>Defend</t>
  </si>
  <si>
    <t>Szonja</t>
  </si>
  <si>
    <t>ys II (bünti ys)</t>
  </si>
  <si>
    <t>H - boat</t>
  </si>
  <si>
    <t>Flóra-Lilla</t>
  </si>
  <si>
    <t>Solo</t>
  </si>
  <si>
    <t>Rum-ly</t>
  </si>
  <si>
    <t>Popo cici</t>
  </si>
  <si>
    <t>DNC</t>
  </si>
  <si>
    <t>Penny</t>
  </si>
  <si>
    <t>ys III</t>
  </si>
  <si>
    <t>Concerto</t>
  </si>
  <si>
    <t>Ábrahámhegy</t>
  </si>
  <si>
    <t>Süvölvény</t>
  </si>
  <si>
    <t>Hablaty</t>
  </si>
  <si>
    <t>Catullus Maximus</t>
  </si>
  <si>
    <t>Slim Jim</t>
  </si>
  <si>
    <t>Party-Naszád</t>
  </si>
  <si>
    <t>Detty</t>
  </si>
  <si>
    <t>Kalamandra</t>
  </si>
  <si>
    <t>Paradicsom Klub</t>
  </si>
  <si>
    <t>Nati</t>
  </si>
  <si>
    <t>Gyenesdiás</t>
  </si>
  <si>
    <t>Windy</t>
  </si>
  <si>
    <t>Dudu</t>
  </si>
  <si>
    <t>Maximilla</t>
  </si>
  <si>
    <t>Helios</t>
  </si>
  <si>
    <t>II Bombó</t>
  </si>
  <si>
    <t>Hunor</t>
  </si>
  <si>
    <t>Verenita</t>
  </si>
  <si>
    <t>Csibor</t>
  </si>
  <si>
    <t>Szökevény</t>
  </si>
  <si>
    <t>Mac-Co</t>
  </si>
  <si>
    <t>Fishbone</t>
  </si>
  <si>
    <t>Indra</t>
  </si>
  <si>
    <t>Allure</t>
  </si>
  <si>
    <t>Mázli</t>
  </si>
  <si>
    <t>Pálköve</t>
  </si>
  <si>
    <t>Mókuska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</si>
</sst>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\ AM/PM"/>
    <numFmt numFmtId="166" formatCode="0.00"/>
    <numFmt numFmtId="167" formatCode="0.00000"/>
    <numFmt numFmtId="168" formatCode="H:MM:SS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23" sqref="C23"/>
    </sheetView>
  </sheetViews>
  <sheetFormatPr defaultColWidth="9.140625" defaultRowHeight="15" customHeight="1"/>
  <cols>
    <col min="1" max="2" width="8.7109375" style="0" customWidth="1"/>
    <col min="3" max="3" width="15.00390625" style="0" customWidth="1"/>
    <col min="4" max="4" width="14.00390625" style="0" customWidth="1"/>
    <col min="5" max="5" width="8.7109375" style="0" customWidth="1"/>
    <col min="6" max="6" width="11.57421875" style="0" customWidth="1"/>
    <col min="7" max="7" width="8.421875" style="0" customWidth="1"/>
    <col min="8" max="8" width="9.140625" style="1" customWidth="1"/>
    <col min="9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s="2" t="s">
        <v>7</v>
      </c>
      <c r="J1" s="3" t="s">
        <v>8</v>
      </c>
      <c r="N1" s="4">
        <v>0.5104166666666666</v>
      </c>
    </row>
    <row r="2" spans="1:10" ht="15.75" customHeight="1">
      <c r="A2">
        <v>1</v>
      </c>
      <c r="B2" s="5"/>
      <c r="C2" s="5" t="s">
        <v>9</v>
      </c>
      <c r="D2" s="5" t="s">
        <v>10</v>
      </c>
      <c r="E2" s="5">
        <v>72</v>
      </c>
      <c r="F2" s="5" t="s">
        <v>11</v>
      </c>
      <c r="G2" s="4">
        <v>0.5444328703703705</v>
      </c>
      <c r="H2" s="6">
        <f>G2-$N$1</f>
        <v>0.03401620370370373</v>
      </c>
      <c r="I2" s="7">
        <f>HOUR(H2)*3600+MINUTE(H2)*60+SECOND(H2)</f>
        <v>2939</v>
      </c>
      <c r="J2" s="7">
        <f>I2/E2</f>
        <v>40.81944444444444</v>
      </c>
    </row>
    <row r="3" spans="1:10" ht="15.75" customHeight="1">
      <c r="A3">
        <v>2</v>
      </c>
      <c r="B3" s="5">
        <v>35</v>
      </c>
      <c r="C3" s="5" t="s">
        <v>12</v>
      </c>
      <c r="D3" s="5" t="s">
        <v>13</v>
      </c>
      <c r="E3" s="5">
        <v>87</v>
      </c>
      <c r="F3" s="5" t="s">
        <v>11</v>
      </c>
      <c r="G3" s="4">
        <v>0.5567939814814815</v>
      </c>
      <c r="H3" s="6">
        <f>G3-$N$1</f>
        <v>0.04637731481481488</v>
      </c>
      <c r="I3" s="7">
        <f>HOUR(H3)*3600+MINUTE(H3)*60+SECOND(H3)</f>
        <v>4007</v>
      </c>
      <c r="J3" s="7">
        <f>I3/E3</f>
        <v>46.05747126436781</v>
      </c>
    </row>
    <row r="4" spans="1:10" ht="15.75" customHeight="1">
      <c r="A4">
        <v>3</v>
      </c>
      <c r="B4" s="5">
        <v>56</v>
      </c>
      <c r="C4" s="5" t="s">
        <v>14</v>
      </c>
      <c r="D4" s="5" t="s">
        <v>15</v>
      </c>
      <c r="E4" s="5">
        <v>96</v>
      </c>
      <c r="F4" s="5" t="s">
        <v>11</v>
      </c>
      <c r="G4" s="4">
        <v>0.5630439814814816</v>
      </c>
      <c r="H4" s="6">
        <f>G4-$N$1</f>
        <v>0.05262731481481486</v>
      </c>
      <c r="I4" s="7">
        <f>HOUR(H4)*3600+MINUTE(H4)*60+SECOND(H4)</f>
        <v>4547</v>
      </c>
      <c r="J4" s="7">
        <f>I4/E4</f>
        <v>47.364583333333336</v>
      </c>
    </row>
    <row r="5" spans="1:10" ht="15.75" customHeight="1">
      <c r="A5">
        <v>4</v>
      </c>
      <c r="B5" s="5"/>
      <c r="C5" s="5" t="s">
        <v>16</v>
      </c>
      <c r="D5" s="5" t="s">
        <v>17</v>
      </c>
      <c r="E5" s="5">
        <v>90</v>
      </c>
      <c r="F5" s="5" t="s">
        <v>11</v>
      </c>
      <c r="G5" s="4">
        <v>0.560138888888889</v>
      </c>
      <c r="H5" s="6">
        <f>G5-$N$1</f>
        <v>0.04972222222222222</v>
      </c>
      <c r="I5" s="7">
        <f>HOUR(H5)*3600+MINUTE(H5)*60+SECOND(H5)</f>
        <v>4296</v>
      </c>
      <c r="J5" s="7">
        <f>I5/E5</f>
        <v>47.733333333333334</v>
      </c>
    </row>
    <row r="6" spans="1:10" ht="15.75" customHeight="1">
      <c r="A6">
        <v>5</v>
      </c>
      <c r="B6" s="5">
        <v>60</v>
      </c>
      <c r="C6" s="5" t="s">
        <v>18</v>
      </c>
      <c r="D6" s="5" t="s">
        <v>19</v>
      </c>
      <c r="E6" s="5">
        <v>89</v>
      </c>
      <c r="F6" s="5" t="s">
        <v>11</v>
      </c>
      <c r="G6" s="4">
        <v>0.5605208333333334</v>
      </c>
      <c r="H6" s="6">
        <f>G6-$N$1</f>
        <v>0.05010416666666673</v>
      </c>
      <c r="I6" s="7">
        <f>HOUR(H6)*3600+MINUTE(H6)*60+SECOND(H6)</f>
        <v>4329</v>
      </c>
      <c r="J6" s="7">
        <f>I6/E6</f>
        <v>48.640449438202246</v>
      </c>
    </row>
    <row r="7" spans="1:10" ht="15.75" customHeight="1">
      <c r="A7">
        <v>6</v>
      </c>
      <c r="B7" s="5">
        <v>68</v>
      </c>
      <c r="C7" s="5" t="s">
        <v>20</v>
      </c>
      <c r="D7" s="5" t="s">
        <v>21</v>
      </c>
      <c r="E7" s="5">
        <v>89</v>
      </c>
      <c r="F7" s="5" t="s">
        <v>11</v>
      </c>
      <c r="G7" s="4">
        <v>0.5610763888888889</v>
      </c>
      <c r="H7" s="6">
        <f>G7-$N$1</f>
        <v>0.05065972222222226</v>
      </c>
      <c r="I7" s="7">
        <f>HOUR(H7)*3600+MINUTE(H7)*60+SECOND(H7)</f>
        <v>4377</v>
      </c>
      <c r="J7" s="7">
        <f>I7/E7</f>
        <v>49.17977528089887</v>
      </c>
    </row>
    <row r="8" spans="1:10" ht="15.75" customHeight="1">
      <c r="A8">
        <v>7</v>
      </c>
      <c r="B8" s="5">
        <v>39</v>
      </c>
      <c r="C8" s="5" t="s">
        <v>22</v>
      </c>
      <c r="D8" s="5" t="s">
        <v>23</v>
      </c>
      <c r="E8" s="5">
        <v>91</v>
      </c>
      <c r="F8" s="5" t="s">
        <v>11</v>
      </c>
      <c r="G8" s="1">
        <v>0.5627777777777777</v>
      </c>
      <c r="H8" s="6">
        <f>G8-$N$1</f>
        <v>0.05236111111111108</v>
      </c>
      <c r="I8" s="7">
        <f>HOUR(H8)*3600+MINUTE(H8)*60+SECOND(H8)</f>
        <v>4524</v>
      </c>
      <c r="J8" s="7">
        <f>I8/E8</f>
        <v>49.714285714285715</v>
      </c>
    </row>
    <row r="9" spans="1:10" ht="15.75" customHeight="1">
      <c r="A9">
        <v>8</v>
      </c>
      <c r="B9" s="5">
        <v>8</v>
      </c>
      <c r="C9" s="5" t="s">
        <v>24</v>
      </c>
      <c r="D9" s="5" t="s">
        <v>25</v>
      </c>
      <c r="E9" s="5">
        <v>90</v>
      </c>
      <c r="F9" s="5" t="s">
        <v>11</v>
      </c>
      <c r="G9" s="4">
        <v>0.5628009259259259</v>
      </c>
      <c r="H9" s="6">
        <f>G9-$N$1</f>
        <v>0.05238425925925927</v>
      </c>
      <c r="I9" s="7">
        <f>HOUR(H9)*3600+MINUTE(H9)*60+SECOND(H9)</f>
        <v>4526</v>
      </c>
      <c r="J9" s="7">
        <f>I9/E9</f>
        <v>50.28888888888889</v>
      </c>
    </row>
    <row r="10" spans="1:10" ht="15.75" customHeight="1">
      <c r="A10">
        <v>9</v>
      </c>
      <c r="B10" s="5">
        <v>6</v>
      </c>
      <c r="C10" s="5" t="s">
        <v>26</v>
      </c>
      <c r="D10" s="5" t="s">
        <v>27</v>
      </c>
      <c r="E10" s="5">
        <v>94</v>
      </c>
      <c r="F10" s="5" t="s">
        <v>11</v>
      </c>
      <c r="G10" s="4">
        <v>0.5653009259259261</v>
      </c>
      <c r="H10" s="6">
        <f>G10-$N$1</f>
        <v>0.05488425925925933</v>
      </c>
      <c r="I10" s="7">
        <f>HOUR(H10)*3600+MINUTE(H10)*60+SECOND(H10)</f>
        <v>4742</v>
      </c>
      <c r="J10" s="7">
        <f>I10/E10</f>
        <v>50.4468085106383</v>
      </c>
    </row>
    <row r="11" spans="1:10" ht="15.75" customHeight="1">
      <c r="A11">
        <v>10</v>
      </c>
      <c r="B11" s="5">
        <v>38</v>
      </c>
      <c r="C11" s="5" t="s">
        <v>28</v>
      </c>
      <c r="D11" s="5" t="s">
        <v>29</v>
      </c>
      <c r="E11" s="5">
        <v>90</v>
      </c>
      <c r="F11" s="5" t="s">
        <v>11</v>
      </c>
      <c r="G11" s="4">
        <v>0.5631944444444446</v>
      </c>
      <c r="H11" s="6">
        <f>G11-$N$1</f>
        <v>0.05277777777777781</v>
      </c>
      <c r="I11" s="7">
        <f>HOUR(H11)*3600+MINUTE(H11)*60+SECOND(H11)</f>
        <v>4560</v>
      </c>
      <c r="J11" s="7">
        <f>I11/E11</f>
        <v>50.666666666666664</v>
      </c>
    </row>
    <row r="12" spans="1:10" ht="15.75" customHeight="1">
      <c r="A12">
        <v>11</v>
      </c>
      <c r="B12" s="5">
        <v>53</v>
      </c>
      <c r="C12" s="5" t="s">
        <v>30</v>
      </c>
      <c r="D12" s="5" t="s">
        <v>31</v>
      </c>
      <c r="E12" s="5">
        <v>99</v>
      </c>
      <c r="F12" s="5" t="s">
        <v>11</v>
      </c>
      <c r="G12" s="4">
        <v>0.5688657407407408</v>
      </c>
      <c r="H12" s="6">
        <f>G12-$N$1</f>
        <v>0.05844907407407418</v>
      </c>
      <c r="I12" s="7">
        <f>HOUR(H12)*3600+MINUTE(H12)*60+SECOND(H12)</f>
        <v>5050</v>
      </c>
      <c r="J12" s="7">
        <f>I12/E12</f>
        <v>51.01010101010101</v>
      </c>
    </row>
    <row r="13" spans="1:10" ht="15.75" customHeight="1">
      <c r="A13">
        <v>12</v>
      </c>
      <c r="B13" s="5">
        <v>1</v>
      </c>
      <c r="C13" s="5" t="s">
        <v>32</v>
      </c>
      <c r="D13" s="5" t="s">
        <v>31</v>
      </c>
      <c r="E13" s="5">
        <v>99</v>
      </c>
      <c r="F13" s="5" t="s">
        <v>11</v>
      </c>
      <c r="G13" s="4">
        <v>0.5689236111111111</v>
      </c>
      <c r="H13" s="6">
        <f>G13-$N$1</f>
        <v>0.058506944444444486</v>
      </c>
      <c r="I13" s="7">
        <f>HOUR(H13)*3600+MINUTE(H13)*60+SECOND(H13)</f>
        <v>5055</v>
      </c>
      <c r="J13" s="7">
        <f>I13/E13</f>
        <v>51.06060606060606</v>
      </c>
    </row>
    <row r="14" spans="1:10" ht="15.75" customHeight="1">
      <c r="A14">
        <v>13</v>
      </c>
      <c r="B14" s="5">
        <v>17</v>
      </c>
      <c r="C14" s="5" t="s">
        <v>33</v>
      </c>
      <c r="D14" s="5" t="s">
        <v>34</v>
      </c>
      <c r="E14" s="5">
        <v>91</v>
      </c>
      <c r="F14" s="5" t="s">
        <v>11</v>
      </c>
      <c r="G14" s="4">
        <v>0.5648842592592592</v>
      </c>
      <c r="H14" s="6">
        <f>G14-$N$1</f>
        <v>0.054467592592592595</v>
      </c>
      <c r="I14" s="7">
        <f>HOUR(H14)*3600+MINUTE(H14)*60+SECOND(H14)</f>
        <v>4706</v>
      </c>
      <c r="J14" s="7">
        <f>I14/E14</f>
        <v>51.714285714285715</v>
      </c>
    </row>
    <row r="15" spans="1:10" ht="15.75" customHeight="1">
      <c r="A15">
        <v>14</v>
      </c>
      <c r="B15" s="5">
        <v>57</v>
      </c>
      <c r="C15" s="5" t="s">
        <v>35</v>
      </c>
      <c r="D15" s="5" t="s">
        <v>36</v>
      </c>
      <c r="E15" s="5">
        <v>90</v>
      </c>
      <c r="F15" s="5" t="s">
        <v>11</v>
      </c>
      <c r="G15" s="4">
        <v>0.5643634259259259</v>
      </c>
      <c r="H15" s="6">
        <f>G15-$N$1</f>
        <v>0.05394675925925929</v>
      </c>
      <c r="I15" s="7">
        <f>HOUR(H15)*3600+MINUTE(H15)*60+SECOND(H15)</f>
        <v>4661</v>
      </c>
      <c r="J15" s="7">
        <f>I15/E15</f>
        <v>51.78888888888889</v>
      </c>
    </row>
    <row r="16" spans="1:10" ht="15.75" customHeight="1">
      <c r="A16">
        <v>15</v>
      </c>
      <c r="B16" s="5">
        <v>54</v>
      </c>
      <c r="C16" s="5" t="s">
        <v>37</v>
      </c>
      <c r="D16" s="5" t="s">
        <v>34</v>
      </c>
      <c r="E16" s="5">
        <v>99</v>
      </c>
      <c r="F16" s="5" t="s">
        <v>11</v>
      </c>
      <c r="G16" s="4">
        <v>0.5711342592592593</v>
      </c>
      <c r="H16" s="6">
        <f>G16-$N$1</f>
        <v>0.060717592592592684</v>
      </c>
      <c r="I16" s="7">
        <f>HOUR(H16)*3600+MINUTE(H16)*60+SECOND(H16)</f>
        <v>5246</v>
      </c>
      <c r="J16" s="7">
        <f>I16/E16</f>
        <v>52.98989898989899</v>
      </c>
    </row>
    <row r="17" spans="1:10" ht="15.75" customHeight="1">
      <c r="A17">
        <v>16</v>
      </c>
      <c r="B17" s="5">
        <v>50</v>
      </c>
      <c r="C17" s="5" t="s">
        <v>38</v>
      </c>
      <c r="D17" s="5" t="s">
        <v>39</v>
      </c>
      <c r="E17" s="5">
        <v>90</v>
      </c>
      <c r="F17" s="5" t="s">
        <v>11</v>
      </c>
      <c r="G17" s="4">
        <v>0.5668171296296296</v>
      </c>
      <c r="H17" s="6">
        <f>G17-$N$1</f>
        <v>0.05640046296296298</v>
      </c>
      <c r="I17" s="7">
        <f>HOUR(H17)*3600+MINUTE(H17)*60+SECOND(H17)</f>
        <v>4873</v>
      </c>
      <c r="J17" s="7">
        <f>I17/E17</f>
        <v>54.144444444444446</v>
      </c>
    </row>
    <row r="18" spans="1:10" ht="15.75" customHeight="1">
      <c r="A18">
        <v>17</v>
      </c>
      <c r="B18" s="5">
        <v>42</v>
      </c>
      <c r="C18" s="5" t="s">
        <v>40</v>
      </c>
      <c r="D18" s="5" t="s">
        <v>31</v>
      </c>
      <c r="E18" s="5">
        <v>99</v>
      </c>
      <c r="F18" s="5" t="s">
        <v>11</v>
      </c>
      <c r="G18" s="4">
        <v>0.5732407407407407</v>
      </c>
      <c r="H18" s="6">
        <f>G18-$N$1</f>
        <v>0.06282407407407409</v>
      </c>
      <c r="I18" s="7">
        <f>HOUR(H18)*3600+MINUTE(H18)*60+SECOND(H18)</f>
        <v>5428</v>
      </c>
      <c r="J18" s="7">
        <f>I18/E18</f>
        <v>54.82828282828283</v>
      </c>
    </row>
    <row r="19" spans="1:10" ht="15.75" customHeight="1">
      <c r="A19">
        <v>18</v>
      </c>
      <c r="B19" s="5">
        <v>48</v>
      </c>
      <c r="C19" s="5" t="s">
        <v>41</v>
      </c>
      <c r="D19" s="5" t="s">
        <v>42</v>
      </c>
      <c r="E19" s="5">
        <v>89</v>
      </c>
      <c r="F19" s="5" t="s">
        <v>11</v>
      </c>
      <c r="G19" s="4">
        <v>0.5691435185185185</v>
      </c>
      <c r="H19" s="6">
        <f>G19-$N$1</f>
        <v>0.05872685185185189</v>
      </c>
      <c r="I19" s="7">
        <f>HOUR(H19)*3600+MINUTE(H19)*60+SECOND(H19)</f>
        <v>5074</v>
      </c>
      <c r="J19" s="7">
        <f>I19/E19</f>
        <v>57.01123595505618</v>
      </c>
    </row>
    <row r="20" spans="1:10" ht="15.75" customHeight="1">
      <c r="A20">
        <v>19</v>
      </c>
      <c r="B20" s="5">
        <v>31</v>
      </c>
      <c r="C20" s="5" t="s">
        <v>43</v>
      </c>
      <c r="D20" s="5" t="s">
        <v>44</v>
      </c>
      <c r="E20" s="5">
        <v>98</v>
      </c>
      <c r="F20" s="5" t="s">
        <v>11</v>
      </c>
      <c r="G20" s="4">
        <v>0.5788078703703704</v>
      </c>
      <c r="H20" s="6">
        <f>G20-$N$1</f>
        <v>0.06839120370370377</v>
      </c>
      <c r="I20" s="7">
        <f>HOUR(H20)*3600+MINUTE(H20)*60+SECOND(H20)</f>
        <v>5909</v>
      </c>
      <c r="J20" s="7">
        <f>I20/E20</f>
        <v>60.295918367346935</v>
      </c>
    </row>
    <row r="21" spans="1:10" ht="15.75" customHeight="1">
      <c r="A21">
        <v>20</v>
      </c>
      <c r="B21" s="5">
        <v>40</v>
      </c>
      <c r="C21" s="5" t="s">
        <v>45</v>
      </c>
      <c r="D21" s="5" t="s">
        <v>21</v>
      </c>
      <c r="E21" s="5">
        <v>98</v>
      </c>
      <c r="F21" s="5" t="s">
        <v>11</v>
      </c>
      <c r="G21" s="4">
        <v>0.5883217592592592</v>
      </c>
      <c r="H21" s="6">
        <f>G21-$N$1</f>
        <v>0.0779050925925926</v>
      </c>
      <c r="I21" s="7">
        <f>HOUR(H21)*3600+MINUTE(H21)*60+SECOND(H21)</f>
        <v>6731</v>
      </c>
      <c r="J21" s="7">
        <f>I21/E21</f>
        <v>68.68367346938776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B31" sqref="B31"/>
    </sheetView>
  </sheetViews>
  <sheetFormatPr defaultColWidth="9.140625" defaultRowHeight="15" customHeight="1"/>
  <cols>
    <col min="1" max="2" width="8.7109375" style="0" customWidth="1"/>
    <col min="3" max="3" width="13.421875" style="0" customWidth="1"/>
    <col min="4" max="4" width="14.421875" style="0" customWidth="1"/>
    <col min="5" max="5" width="8.7109375" style="0" customWidth="1"/>
    <col min="6" max="6" width="13.57421875" style="0" customWidth="1"/>
    <col min="7" max="7" width="8.7109375" style="0" customWidth="1"/>
    <col min="8" max="8" width="9.140625" style="1" customWidth="1"/>
    <col min="9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s="2" t="s">
        <v>7</v>
      </c>
      <c r="J1" s="3" t="s">
        <v>8</v>
      </c>
      <c r="N1" s="4">
        <v>0.5104166666666666</v>
      </c>
    </row>
    <row r="2" spans="1:10" ht="15.75" customHeight="1">
      <c r="A2">
        <v>1</v>
      </c>
      <c r="B2" s="5">
        <v>176</v>
      </c>
      <c r="C2" s="5" t="s">
        <v>46</v>
      </c>
      <c r="D2" s="5" t="s">
        <v>45</v>
      </c>
      <c r="E2" s="5">
        <v>108</v>
      </c>
      <c r="F2" s="5" t="s">
        <v>47</v>
      </c>
      <c r="G2" s="4">
        <v>0.56625</v>
      </c>
      <c r="H2" s="6">
        <f>G2-$N$1</f>
        <v>0.0558333333333334</v>
      </c>
      <c r="I2" s="7">
        <f>HOUR(H2)*3600+MINUTE(H2)*60+SECOND(H2)</f>
        <v>4824</v>
      </c>
      <c r="J2" s="7">
        <f>I2/E2</f>
        <v>44.666666666666664</v>
      </c>
    </row>
    <row r="3" spans="1:10" ht="15.75" customHeight="1">
      <c r="A3">
        <v>2</v>
      </c>
      <c r="B3" s="8"/>
      <c r="C3" s="5" t="s">
        <v>48</v>
      </c>
      <c r="D3" s="5" t="s">
        <v>49</v>
      </c>
      <c r="E3" s="5">
        <v>102</v>
      </c>
      <c r="F3" s="5" t="s">
        <v>47</v>
      </c>
      <c r="G3" s="4">
        <v>0.5641319444444445</v>
      </c>
      <c r="H3" s="6">
        <f>G3-$N$1</f>
        <v>0.05371527777777785</v>
      </c>
      <c r="I3" s="7">
        <f>HOUR(H3)*3600+MINUTE(H3)*60+SECOND(H3)</f>
        <v>4641</v>
      </c>
      <c r="J3" s="7">
        <f>I3/E3</f>
        <v>45.5</v>
      </c>
    </row>
    <row r="4" spans="1:10" ht="15.75" customHeight="1">
      <c r="A4">
        <v>3</v>
      </c>
      <c r="B4" s="5">
        <v>88</v>
      </c>
      <c r="C4" s="5" t="s">
        <v>50</v>
      </c>
      <c r="D4" s="5" t="s">
        <v>19</v>
      </c>
      <c r="E4" s="5">
        <v>103</v>
      </c>
      <c r="F4" s="5" t="s">
        <v>47</v>
      </c>
      <c r="G4" s="4">
        <v>0.567164351851852</v>
      </c>
      <c r="H4" s="6">
        <f>G4-$N$1</f>
        <v>0.05674768518518525</v>
      </c>
      <c r="I4" s="7">
        <f>HOUR(H4)*3600+MINUTE(H4)*60+SECOND(H4)</f>
        <v>4903</v>
      </c>
      <c r="J4" s="7">
        <f>I4/E4</f>
        <v>47.601941747572816</v>
      </c>
    </row>
    <row r="5" spans="1:10" ht="15.75" customHeight="1">
      <c r="A5">
        <v>4</v>
      </c>
      <c r="B5" s="5">
        <v>107</v>
      </c>
      <c r="C5" s="5" t="s">
        <v>51</v>
      </c>
      <c r="D5" s="5" t="s">
        <v>19</v>
      </c>
      <c r="E5" s="5">
        <v>103</v>
      </c>
      <c r="F5" s="5" t="s">
        <v>47</v>
      </c>
      <c r="G5" s="4">
        <v>0.5679976851851852</v>
      </c>
      <c r="H5" s="6">
        <f>G5-$N$1</f>
        <v>0.0575810185185186</v>
      </c>
      <c r="I5" s="7">
        <f>HOUR(H5)*3600+MINUTE(H5)*60+SECOND(H5)</f>
        <v>4975</v>
      </c>
      <c r="J5" s="7">
        <f>I5/E5</f>
        <v>48.300970873786405</v>
      </c>
    </row>
    <row r="6" spans="1:10" ht="15.75" customHeight="1">
      <c r="A6">
        <v>5</v>
      </c>
      <c r="B6" s="5">
        <v>96</v>
      </c>
      <c r="C6" s="5" t="s">
        <v>52</v>
      </c>
      <c r="D6" s="5" t="s">
        <v>19</v>
      </c>
      <c r="E6" s="5">
        <v>106</v>
      </c>
      <c r="F6" s="5" t="s">
        <v>47</v>
      </c>
      <c r="G6" s="4">
        <v>0.5717824074074074</v>
      </c>
      <c r="H6" s="6">
        <f>G6-$N$1</f>
        <v>0.06136574074074075</v>
      </c>
      <c r="I6" s="7">
        <f>HOUR(H6)*3600+MINUTE(H6)*60+SECOND(H6)</f>
        <v>5302</v>
      </c>
      <c r="J6" s="7">
        <f>I6/E6</f>
        <v>50.0188679245283</v>
      </c>
    </row>
    <row r="7" spans="1:10" ht="15.75" customHeight="1">
      <c r="A7">
        <v>6</v>
      </c>
      <c r="B7" s="5">
        <v>129</v>
      </c>
      <c r="C7" s="5" t="s">
        <v>53</v>
      </c>
      <c r="D7" s="5" t="s">
        <v>49</v>
      </c>
      <c r="E7" s="5">
        <v>106</v>
      </c>
      <c r="F7" s="5" t="s">
        <v>47</v>
      </c>
      <c r="G7" s="4">
        <v>0.5725462962962963</v>
      </c>
      <c r="H7" s="6">
        <f>G7-$N$1</f>
        <v>0.062129629629629646</v>
      </c>
      <c r="I7" s="7">
        <f>HOUR(H7)*3600+MINUTE(H7)*60+SECOND(H7)</f>
        <v>5368</v>
      </c>
      <c r="J7" s="7">
        <f>I7/E7</f>
        <v>50.64150943396226</v>
      </c>
    </row>
    <row r="8" spans="1:10" ht="15.75" customHeight="1">
      <c r="A8">
        <v>7</v>
      </c>
      <c r="B8" s="5">
        <v>75</v>
      </c>
      <c r="C8" s="5" t="s">
        <v>54</v>
      </c>
      <c r="D8" s="5" t="s">
        <v>25</v>
      </c>
      <c r="E8" s="5">
        <v>106</v>
      </c>
      <c r="F8" s="5" t="s">
        <v>47</v>
      </c>
      <c r="G8" s="4">
        <v>0.572650462962963</v>
      </c>
      <c r="H8" s="6">
        <f>G8-$N$1</f>
        <v>0.062233796296296336</v>
      </c>
      <c r="I8" s="7">
        <f>HOUR(H8)*3600+MINUTE(H8)*60+SECOND(H8)</f>
        <v>5377</v>
      </c>
      <c r="J8" s="7">
        <f>I8/E8</f>
        <v>50.72641509433962</v>
      </c>
    </row>
    <row r="9" spans="1:10" ht="15.75" customHeight="1">
      <c r="A9">
        <v>8</v>
      </c>
      <c r="B9" s="5">
        <v>126</v>
      </c>
      <c r="C9" s="5" t="s">
        <v>55</v>
      </c>
      <c r="D9" s="5" t="s">
        <v>56</v>
      </c>
      <c r="E9" s="5">
        <v>108</v>
      </c>
      <c r="F9" s="5" t="s">
        <v>47</v>
      </c>
      <c r="G9" s="4">
        <v>0.5743055555555555</v>
      </c>
      <c r="H9" s="6">
        <f>G9-$N$1</f>
        <v>0.06388888888888888</v>
      </c>
      <c r="I9" s="7">
        <f>HOUR(H9)*3600+MINUTE(H9)*60+SECOND(H9)</f>
        <v>5520</v>
      </c>
      <c r="J9" s="7">
        <f>I9/E9</f>
        <v>51.111111111111114</v>
      </c>
    </row>
    <row r="10" spans="1:10" ht="15.75" customHeight="1">
      <c r="A10">
        <v>9</v>
      </c>
      <c r="B10" s="5">
        <v>127</v>
      </c>
      <c r="C10" s="5" t="s">
        <v>57</v>
      </c>
      <c r="D10" s="5" t="s">
        <v>10</v>
      </c>
      <c r="E10" s="5">
        <v>102</v>
      </c>
      <c r="F10" s="5" t="s">
        <v>47</v>
      </c>
      <c r="G10" s="4">
        <v>0.570775462962963</v>
      </c>
      <c r="H10" s="6">
        <f>G10-$N$1</f>
        <v>0.06035879629629637</v>
      </c>
      <c r="I10" s="7">
        <f>HOUR(H10)*3600+MINUTE(H10)*60+SECOND(H10)</f>
        <v>5215</v>
      </c>
      <c r="J10" s="7">
        <f>I10/E10</f>
        <v>51.127450980392155</v>
      </c>
    </row>
    <row r="11" spans="1:10" ht="15.75" customHeight="1">
      <c r="A11">
        <v>10</v>
      </c>
      <c r="B11" s="5">
        <v>122</v>
      </c>
      <c r="C11" s="5" t="s">
        <v>58</v>
      </c>
      <c r="D11" s="5" t="s">
        <v>39</v>
      </c>
      <c r="E11" s="5">
        <v>106</v>
      </c>
      <c r="F11" s="5" t="s">
        <v>47</v>
      </c>
      <c r="G11" s="4">
        <v>0.5736921296296297</v>
      </c>
      <c r="H11" s="6">
        <f>G11-$N$1</f>
        <v>0.06327546296296305</v>
      </c>
      <c r="I11" s="7">
        <f>HOUR(H11)*3600+MINUTE(H11)*60+SECOND(H11)</f>
        <v>5467</v>
      </c>
      <c r="J11" s="7">
        <f>I11/E11</f>
        <v>51.575471698113205</v>
      </c>
    </row>
    <row r="12" spans="1:10" ht="15.75" customHeight="1">
      <c r="A12">
        <v>11</v>
      </c>
      <c r="B12" s="5">
        <v>124</v>
      </c>
      <c r="C12" s="5" t="s">
        <v>59</v>
      </c>
      <c r="D12" s="5" t="s">
        <v>31</v>
      </c>
      <c r="E12" s="5">
        <v>109</v>
      </c>
      <c r="F12" s="5" t="s">
        <v>47</v>
      </c>
      <c r="G12" s="4">
        <v>0.5781365740740741</v>
      </c>
      <c r="H12" s="6">
        <f>G12-$N$1</f>
        <v>0.06771990740740741</v>
      </c>
      <c r="I12" s="7">
        <f>HOUR(H12)*3600+MINUTE(H12)*60+SECOND(H12)</f>
        <v>5851</v>
      </c>
      <c r="J12" s="7">
        <f>I12/E12</f>
        <v>53.678899082568805</v>
      </c>
    </row>
    <row r="13" spans="1:10" ht="15.75" customHeight="1">
      <c r="A13">
        <v>12</v>
      </c>
      <c r="B13" s="5">
        <v>85</v>
      </c>
      <c r="C13" s="5" t="s">
        <v>60</v>
      </c>
      <c r="D13" s="5" t="s">
        <v>31</v>
      </c>
      <c r="E13" s="5">
        <v>104</v>
      </c>
      <c r="F13" s="5" t="s">
        <v>47</v>
      </c>
      <c r="G13" s="4">
        <v>0.5764930555555555</v>
      </c>
      <c r="H13" s="6">
        <f>G13-$N$1</f>
        <v>0.06607638888888889</v>
      </c>
      <c r="I13" s="7">
        <f>HOUR(H13)*3600+MINUTE(H13)*60+SECOND(H13)</f>
        <v>5709</v>
      </c>
      <c r="J13" s="7">
        <f>I13/E13</f>
        <v>54.89423076923077</v>
      </c>
    </row>
    <row r="14" spans="1:10" ht="15.75" customHeight="1">
      <c r="A14">
        <v>13</v>
      </c>
      <c r="B14" s="5">
        <v>103</v>
      </c>
      <c r="C14" s="5" t="s">
        <v>61</v>
      </c>
      <c r="D14" s="5" t="s">
        <v>31</v>
      </c>
      <c r="E14" s="5">
        <v>103</v>
      </c>
      <c r="F14" s="5" t="s">
        <v>47</v>
      </c>
      <c r="G14" s="4">
        <v>0.5783796296296296</v>
      </c>
      <c r="H14" s="6">
        <f>G14-$N$1</f>
        <v>0.067962962962963</v>
      </c>
      <c r="I14" s="7">
        <f>HOUR(H14)*3600+MINUTE(H14)*60+SECOND(H14)</f>
        <v>5872</v>
      </c>
      <c r="J14" s="7">
        <f>I14/E14</f>
        <v>57.00970873786408</v>
      </c>
    </row>
    <row r="15" spans="1:10" ht="15.75" customHeight="1">
      <c r="A15">
        <v>14</v>
      </c>
      <c r="B15" s="5">
        <v>67</v>
      </c>
      <c r="C15" s="5" t="s">
        <v>62</v>
      </c>
      <c r="D15" s="5" t="s">
        <v>31</v>
      </c>
      <c r="E15" s="5">
        <v>108</v>
      </c>
      <c r="F15" s="5" t="s">
        <v>47</v>
      </c>
      <c r="G15" s="4">
        <v>0.5828703703703705</v>
      </c>
      <c r="H15" s="6">
        <f>G15-$N$1</f>
        <v>0.07245370370370374</v>
      </c>
      <c r="I15" s="7">
        <f>HOUR(H15)*3600+MINUTE(H15)*60+SECOND(H15)</f>
        <v>6260</v>
      </c>
      <c r="J15" s="7">
        <f>I15/E15</f>
        <v>57.96296296296296</v>
      </c>
    </row>
    <row r="16" spans="1:10" ht="15.75" customHeight="1">
      <c r="A16">
        <v>15</v>
      </c>
      <c r="B16" s="5">
        <v>100</v>
      </c>
      <c r="C16" s="5" t="s">
        <v>63</v>
      </c>
      <c r="D16" s="5" t="s">
        <v>31</v>
      </c>
      <c r="E16" s="5">
        <v>103</v>
      </c>
      <c r="F16" s="5" t="s">
        <v>47</v>
      </c>
      <c r="G16" s="4">
        <v>0.5800462962962963</v>
      </c>
      <c r="H16" s="6">
        <f>G16-$N$1</f>
        <v>0.06962962962962971</v>
      </c>
      <c r="I16" s="7">
        <f>HOUR(H16)*3600+MINUTE(H16)*60+SECOND(H16)</f>
        <v>6016</v>
      </c>
      <c r="J16" s="7">
        <f>I16/E16</f>
        <v>58.407766990291265</v>
      </c>
    </row>
    <row r="17" spans="1:10" ht="15.75" customHeight="1">
      <c r="A17">
        <v>16</v>
      </c>
      <c r="B17" s="5">
        <v>89</v>
      </c>
      <c r="C17" s="5" t="s">
        <v>64</v>
      </c>
      <c r="D17" s="5" t="s">
        <v>19</v>
      </c>
      <c r="E17" s="5">
        <v>106</v>
      </c>
      <c r="F17" s="5" t="s">
        <v>47</v>
      </c>
      <c r="G17" s="4">
        <v>0.5836921296296297</v>
      </c>
      <c r="H17" s="6">
        <f>G17-$N$1</f>
        <v>0.07327546296296306</v>
      </c>
      <c r="I17" s="7">
        <f>HOUR(H17)*3600+MINUTE(H17)*60+SECOND(H17)</f>
        <v>6331</v>
      </c>
      <c r="J17" s="7">
        <f>I17/E17</f>
        <v>59.72641509433962</v>
      </c>
    </row>
    <row r="18" spans="1:10" ht="15.75" customHeight="1">
      <c r="A18">
        <v>17</v>
      </c>
      <c r="B18" s="5">
        <v>99</v>
      </c>
      <c r="C18" s="5" t="s">
        <v>65</v>
      </c>
      <c r="D18" s="5" t="s">
        <v>19</v>
      </c>
      <c r="E18" s="5">
        <v>104</v>
      </c>
      <c r="F18" s="5" t="s">
        <v>47</v>
      </c>
      <c r="G18" s="4">
        <v>0.5832523148148149</v>
      </c>
      <c r="H18" s="6">
        <f>G18-$N$1</f>
        <v>0.07283564814814825</v>
      </c>
      <c r="I18" s="7">
        <f>HOUR(H18)*3600+MINUTE(H18)*60+SECOND(H18)</f>
        <v>6293</v>
      </c>
      <c r="J18" s="7">
        <f>I18/E18</f>
        <v>60.50961538461539</v>
      </c>
    </row>
    <row r="19" spans="1:10" ht="15.75" customHeight="1">
      <c r="A19">
        <v>18</v>
      </c>
      <c r="B19" s="5">
        <v>104</v>
      </c>
      <c r="C19" s="5" t="s">
        <v>66</v>
      </c>
      <c r="D19" s="5" t="s">
        <v>34</v>
      </c>
      <c r="E19" s="5">
        <v>106</v>
      </c>
      <c r="F19" s="5" t="s">
        <v>47</v>
      </c>
      <c r="G19" s="4">
        <v>0.5848032407407409</v>
      </c>
      <c r="H19" s="6">
        <f>G19-$N$1</f>
        <v>0.07438657407407412</v>
      </c>
      <c r="I19" s="7">
        <f>HOUR(H19)*3600+MINUTE(H19)*60+SECOND(H19)</f>
        <v>6427</v>
      </c>
      <c r="J19" s="7">
        <f>I19/E19</f>
        <v>60.632075471698116</v>
      </c>
    </row>
    <row r="20" spans="1:10" ht="15.75" customHeight="1">
      <c r="A20">
        <v>19</v>
      </c>
      <c r="B20" s="5">
        <v>110</v>
      </c>
      <c r="C20" s="5" t="s">
        <v>67</v>
      </c>
      <c r="D20" s="5" t="s">
        <v>21</v>
      </c>
      <c r="E20" s="5">
        <v>106</v>
      </c>
      <c r="F20" s="5" t="s">
        <v>47</v>
      </c>
      <c r="G20" s="4">
        <v>0.5854976851851852</v>
      </c>
      <c r="H20" s="6">
        <f>G20-$N$1</f>
        <v>0.07508101851851856</v>
      </c>
      <c r="I20" s="7">
        <f>HOUR(H20)*3600+MINUTE(H20)*60+SECOND(H20)</f>
        <v>6487</v>
      </c>
      <c r="J20" s="7">
        <f>I20/E20</f>
        <v>61.198113207547166</v>
      </c>
    </row>
    <row r="21" spans="1:10" ht="15.75" customHeight="1">
      <c r="A21">
        <v>20</v>
      </c>
      <c r="B21" s="5">
        <v>106</v>
      </c>
      <c r="C21" s="5" t="s">
        <v>68</v>
      </c>
      <c r="D21" s="5" t="s">
        <v>49</v>
      </c>
      <c r="E21" s="5">
        <v>107</v>
      </c>
      <c r="F21" s="5" t="s">
        <v>47</v>
      </c>
      <c r="G21" s="4">
        <v>0.5866087962962965</v>
      </c>
      <c r="H21" s="6">
        <f>G21-$N$1</f>
        <v>0.07619212962962973</v>
      </c>
      <c r="I21" s="7">
        <f>HOUR(H21)*3600+MINUTE(H21)*60+SECOND(H21)</f>
        <v>6583</v>
      </c>
      <c r="J21" s="7">
        <f>I21/E21</f>
        <v>61.52336448598131</v>
      </c>
    </row>
    <row r="22" spans="1:10" ht="15.75" customHeight="1">
      <c r="A22">
        <v>21</v>
      </c>
      <c r="B22" s="5">
        <v>91</v>
      </c>
      <c r="C22" s="5" t="s">
        <v>69</v>
      </c>
      <c r="D22" s="5" t="s">
        <v>70</v>
      </c>
      <c r="E22" s="5">
        <v>105</v>
      </c>
      <c r="F22" s="5" t="s">
        <v>47</v>
      </c>
      <c r="G22" s="4">
        <v>0.5876041666666666</v>
      </c>
      <c r="H22" s="6">
        <f>G22-$N$1</f>
        <v>0.07718749999999996</v>
      </c>
      <c r="I22" s="7">
        <f>HOUR(H22)*3600+MINUTE(H22)*60+SECOND(H22)</f>
        <v>6669</v>
      </c>
      <c r="J22" s="7">
        <f>I22/E22</f>
        <v>63.51428571428571</v>
      </c>
    </row>
    <row r="23" spans="1:10" ht="15.75" customHeight="1">
      <c r="A23">
        <v>22</v>
      </c>
      <c r="B23" s="5">
        <v>117</v>
      </c>
      <c r="C23" s="5" t="s">
        <v>71</v>
      </c>
      <c r="D23" s="5" t="s">
        <v>19</v>
      </c>
      <c r="E23" s="5">
        <v>103</v>
      </c>
      <c r="F23" s="5" t="s">
        <v>47</v>
      </c>
      <c r="G23" s="4">
        <v>0.5866203703703704</v>
      </c>
      <c r="H23" s="6">
        <f>G23-$N$1</f>
        <v>0.07620370370370377</v>
      </c>
      <c r="I23" s="7">
        <f>HOUR(H23)*3600+MINUTE(H23)*60+SECOND(H23)</f>
        <v>6584</v>
      </c>
      <c r="J23" s="7">
        <f>I23/E23</f>
        <v>63.922330097087375</v>
      </c>
    </row>
    <row r="24" spans="1:10" ht="15.75" customHeight="1">
      <c r="A24">
        <v>23</v>
      </c>
      <c r="B24" s="5">
        <v>95</v>
      </c>
      <c r="C24" s="5" t="s">
        <v>72</v>
      </c>
      <c r="D24" s="5" t="s">
        <v>49</v>
      </c>
      <c r="E24" s="5">
        <v>108</v>
      </c>
      <c r="F24" s="5" t="s">
        <v>47</v>
      </c>
      <c r="G24" s="4">
        <v>0.5904976851851852</v>
      </c>
      <c r="H24" s="6">
        <f>G24-$N$1</f>
        <v>0.08008101851851857</v>
      </c>
      <c r="I24" s="7">
        <f>HOUR(H24)*3600+MINUTE(H24)*60+SECOND(H24)</f>
        <v>6919</v>
      </c>
      <c r="J24" s="7">
        <f>I24/E24</f>
        <v>64.06481481481481</v>
      </c>
    </row>
    <row r="25" spans="1:10" ht="15.75" customHeight="1">
      <c r="A25">
        <v>24</v>
      </c>
      <c r="B25" s="5">
        <v>87</v>
      </c>
      <c r="C25" s="5" t="s">
        <v>73</v>
      </c>
      <c r="D25" s="5" t="s">
        <v>10</v>
      </c>
      <c r="E25" s="5">
        <v>98</v>
      </c>
      <c r="F25" s="5" t="s">
        <v>74</v>
      </c>
      <c r="G25" s="4">
        <v>0.5839236111111111</v>
      </c>
      <c r="H25" s="6">
        <f>G25-$N$1</f>
        <v>0.0735069444444445</v>
      </c>
      <c r="I25" s="7">
        <f>HOUR(H25)*3600+MINUTE(H25)*60+SECOND(H25)</f>
        <v>6351</v>
      </c>
      <c r="J25" s="7">
        <f>I25/E25</f>
        <v>64.8061224489796</v>
      </c>
    </row>
    <row r="26" spans="1:10" ht="15.75" customHeight="1">
      <c r="A26">
        <v>25</v>
      </c>
      <c r="B26" s="5">
        <v>128</v>
      </c>
      <c r="C26" s="5" t="s">
        <v>75</v>
      </c>
      <c r="D26" s="5" t="s">
        <v>19</v>
      </c>
      <c r="E26" s="5">
        <v>107</v>
      </c>
      <c r="F26" s="5" t="s">
        <v>47</v>
      </c>
      <c r="G26" s="4">
        <v>0.592199074074074</v>
      </c>
      <c r="H26" s="6">
        <f>G26-$N$1</f>
        <v>0.08178240740740739</v>
      </c>
      <c r="I26" s="7">
        <f>HOUR(H26)*3600+MINUTE(H26)*60+SECOND(H26)</f>
        <v>7066</v>
      </c>
      <c r="J26" s="7">
        <f>I26/E26</f>
        <v>66.03738317757009</v>
      </c>
    </row>
    <row r="27" spans="1:10" ht="15.75" customHeight="1">
      <c r="A27">
        <v>26</v>
      </c>
      <c r="B27" s="5">
        <v>118</v>
      </c>
      <c r="C27" s="5" t="s">
        <v>76</v>
      </c>
      <c r="D27" s="5" t="s">
        <v>15</v>
      </c>
      <c r="E27" s="5">
        <v>103</v>
      </c>
      <c r="F27" s="5" t="s">
        <v>47</v>
      </c>
      <c r="G27" s="4">
        <v>0.589675925925926</v>
      </c>
      <c r="H27" s="6">
        <f>G27-$N$1</f>
        <v>0.07925925925925936</v>
      </c>
      <c r="I27" s="7">
        <f>HOUR(H27)*3600+MINUTE(H27)*60+SECOND(H27)</f>
        <v>6848</v>
      </c>
      <c r="J27" s="7">
        <f>I27/E27</f>
        <v>66.48543689320388</v>
      </c>
    </row>
    <row r="28" spans="1:10" ht="15.75" customHeight="1">
      <c r="A28">
        <v>27</v>
      </c>
      <c r="B28" s="5">
        <v>121</v>
      </c>
      <c r="C28" s="5" t="s">
        <v>77</v>
      </c>
      <c r="D28" s="5" t="s">
        <v>21</v>
      </c>
      <c r="E28" s="5">
        <v>103</v>
      </c>
      <c r="F28" s="5" t="s">
        <v>47</v>
      </c>
      <c r="G28" s="4">
        <v>0.5933564814814816</v>
      </c>
      <c r="H28" s="6">
        <f>G28-$N$1</f>
        <v>0.08293981481481483</v>
      </c>
      <c r="I28" s="7">
        <f>HOUR(H28)*3600+MINUTE(H28)*60+SECOND(H28)</f>
        <v>7166</v>
      </c>
      <c r="J28" s="7">
        <f>I28/E28</f>
        <v>69.57281553398059</v>
      </c>
    </row>
    <row r="29" spans="1:10" ht="15.75" customHeight="1">
      <c r="A29">
        <v>28</v>
      </c>
      <c r="B29" s="5">
        <v>86</v>
      </c>
      <c r="C29" s="5" t="s">
        <v>78</v>
      </c>
      <c r="D29" s="5" t="s">
        <v>10</v>
      </c>
      <c r="E29" s="5">
        <v>102</v>
      </c>
      <c r="F29" s="5" t="s">
        <v>47</v>
      </c>
      <c r="G29" s="4">
        <v>0.6009143518518519</v>
      </c>
      <c r="H29" s="6">
        <f>G29-$N$1</f>
        <v>0.0904976851851852</v>
      </c>
      <c r="I29" s="7">
        <f>HOUR(H29)*3600+MINUTE(H29)*60+SECOND(H29)</f>
        <v>7819</v>
      </c>
      <c r="J29" s="7">
        <f>I29/E29</f>
        <v>76.65686274509804</v>
      </c>
    </row>
    <row r="30" spans="1:10" ht="15.75" customHeight="1">
      <c r="A30">
        <v>29</v>
      </c>
      <c r="B30" s="5">
        <v>109</v>
      </c>
      <c r="C30" s="5" t="s">
        <v>79</v>
      </c>
      <c r="D30" s="5" t="s">
        <v>21</v>
      </c>
      <c r="E30" s="5">
        <v>101</v>
      </c>
      <c r="F30" s="5" t="s">
        <v>47</v>
      </c>
      <c r="G30" s="5" t="s">
        <v>80</v>
      </c>
      <c r="H30" s="6">
        <f>G30-$N$1</f>
        <v>0</v>
      </c>
      <c r="I30" s="7" t="e">
        <f>HOUR(H30)*3600+MINUTE(H30)*60+SECOND(H30)</f>
        <v>#VALUE!</v>
      </c>
      <c r="J30" s="7" t="e">
        <f>I30/E30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5">
      <selection activeCell="M23" sqref="M23"/>
    </sheetView>
  </sheetViews>
  <sheetFormatPr defaultColWidth="9.140625" defaultRowHeight="15" customHeight="1"/>
  <cols>
    <col min="1" max="2" width="8.7109375" style="0" customWidth="1"/>
    <col min="3" max="3" width="16.8515625" style="0" customWidth="1"/>
    <col min="4" max="4" width="13.57421875" style="0" customWidth="1"/>
    <col min="5" max="5" width="8.7109375" style="0" customWidth="1"/>
    <col min="6" max="6" width="11.57421875" style="0" customWidth="1"/>
    <col min="7" max="7" width="8.7109375" style="0" customWidth="1"/>
    <col min="8" max="8" width="9.140625" style="1" customWidth="1"/>
    <col min="9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s="2" t="s">
        <v>7</v>
      </c>
      <c r="J1" s="3" t="s">
        <v>8</v>
      </c>
      <c r="N1" s="4">
        <v>0.5104166666666666</v>
      </c>
    </row>
    <row r="2" spans="1:10" ht="15.75" customHeight="1">
      <c r="A2">
        <v>1</v>
      </c>
      <c r="B2" s="5">
        <v>135</v>
      </c>
      <c r="C2" s="5" t="s">
        <v>81</v>
      </c>
      <c r="D2" s="5" t="s">
        <v>31</v>
      </c>
      <c r="E2" s="5">
        <v>115</v>
      </c>
      <c r="F2" s="5" t="s">
        <v>82</v>
      </c>
      <c r="G2" s="4">
        <v>0.5774189814814815</v>
      </c>
      <c r="H2" s="6">
        <f>G2-$N$1</f>
        <v>0.06700231481481489</v>
      </c>
      <c r="I2" s="7">
        <f>HOUR(H2)*3600+MINUTE(H2)*60+SECOND(H2)</f>
        <v>5789</v>
      </c>
      <c r="J2" s="7">
        <f>I2/E2</f>
        <v>50.33913043478261</v>
      </c>
    </row>
    <row r="3" spans="1:10" ht="15.75" customHeight="1">
      <c r="A3">
        <v>2</v>
      </c>
      <c r="B3" s="5">
        <v>167</v>
      </c>
      <c r="C3" s="5" t="s">
        <v>83</v>
      </c>
      <c r="D3" s="5" t="s">
        <v>84</v>
      </c>
      <c r="E3" s="5">
        <v>112</v>
      </c>
      <c r="F3" s="5" t="s">
        <v>82</v>
      </c>
      <c r="G3" s="4">
        <v>0.5769328703703703</v>
      </c>
      <c r="H3" s="6">
        <f>G3-$N$1</f>
        <v>0.0665162037037037</v>
      </c>
      <c r="I3" s="7">
        <f>HOUR(H3)*3600+MINUTE(H3)*60+SECOND(H3)</f>
        <v>5747</v>
      </c>
      <c r="J3" s="7">
        <f>I3/E3</f>
        <v>51.3125</v>
      </c>
    </row>
    <row r="4" spans="1:10" ht="15.75" customHeight="1">
      <c r="A4">
        <v>3</v>
      </c>
      <c r="B4" s="5">
        <v>161</v>
      </c>
      <c r="C4" s="5" t="s">
        <v>85</v>
      </c>
      <c r="D4" s="5" t="s">
        <v>19</v>
      </c>
      <c r="E4" s="5">
        <v>115</v>
      </c>
      <c r="F4" s="5" t="s">
        <v>82</v>
      </c>
      <c r="G4" s="4">
        <v>0.5795717592592592</v>
      </c>
      <c r="H4" s="6">
        <f>G4-$N$1</f>
        <v>0.06915509259259256</v>
      </c>
      <c r="I4" s="7">
        <f>HOUR(H4)*3600+MINUTE(H4)*60+SECOND(H4)</f>
        <v>5975</v>
      </c>
      <c r="J4" s="7">
        <f>I4/E4</f>
        <v>51.95652173913044</v>
      </c>
    </row>
    <row r="5" spans="1:10" ht="15.75" customHeight="1">
      <c r="A5">
        <v>4</v>
      </c>
      <c r="B5" s="5">
        <v>192</v>
      </c>
      <c r="C5" s="5" t="s">
        <v>86</v>
      </c>
      <c r="D5" s="5" t="s">
        <v>31</v>
      </c>
      <c r="E5" s="5">
        <v>113</v>
      </c>
      <c r="F5" s="5" t="s">
        <v>82</v>
      </c>
      <c r="G5" s="4">
        <v>0.5789236111111111</v>
      </c>
      <c r="H5" s="6">
        <f>G5-$N$1</f>
        <v>0.0685069444444445</v>
      </c>
      <c r="I5" s="7">
        <f>HOUR(H5)*3600+MINUTE(H5)*60+SECOND(H5)</f>
        <v>5919</v>
      </c>
      <c r="J5" s="7">
        <f>I5/E5</f>
        <v>52.38053097345133</v>
      </c>
    </row>
    <row r="6" spans="1:10" ht="15.75" customHeight="1">
      <c r="A6">
        <v>5</v>
      </c>
      <c r="B6" s="5">
        <v>197</v>
      </c>
      <c r="C6" s="5" t="s">
        <v>87</v>
      </c>
      <c r="D6" s="5" t="s">
        <v>34</v>
      </c>
      <c r="E6" s="5">
        <v>116</v>
      </c>
      <c r="F6" s="5" t="s">
        <v>82</v>
      </c>
      <c r="G6" s="4">
        <v>0.5823842592592593</v>
      </c>
      <c r="H6" s="6">
        <f>G6-$N$1</f>
        <v>0.07196759259259267</v>
      </c>
      <c r="I6" s="7">
        <f>HOUR(H6)*3600+MINUTE(H6)*60+SECOND(H6)</f>
        <v>6218</v>
      </c>
      <c r="J6" s="7">
        <f>I6/E6</f>
        <v>53.60344827586207</v>
      </c>
    </row>
    <row r="7" spans="1:10" ht="15.75" customHeight="1">
      <c r="A7">
        <v>6</v>
      </c>
      <c r="B7" s="5">
        <v>182</v>
      </c>
      <c r="C7" s="5" t="s">
        <v>88</v>
      </c>
      <c r="D7" s="5" t="s">
        <v>19</v>
      </c>
      <c r="E7" s="5">
        <v>125</v>
      </c>
      <c r="F7" s="5" t="s">
        <v>82</v>
      </c>
      <c r="G7" s="4">
        <v>0.5887847222222223</v>
      </c>
      <c r="H7" s="6">
        <f>G7-$N$1</f>
        <v>0.0783680555555556</v>
      </c>
      <c r="I7" s="7">
        <f>HOUR(H7)*3600+MINUTE(H7)*60+SECOND(H7)</f>
        <v>6771</v>
      </c>
      <c r="J7" s="7">
        <f>I7/E7</f>
        <v>54.168</v>
      </c>
    </row>
    <row r="8" spans="1:10" ht="15.75" customHeight="1">
      <c r="A8">
        <v>7</v>
      </c>
      <c r="B8" s="5">
        <v>170</v>
      </c>
      <c r="C8" s="5" t="s">
        <v>89</v>
      </c>
      <c r="D8" s="5" t="s">
        <v>19</v>
      </c>
      <c r="E8" s="5">
        <v>112</v>
      </c>
      <c r="F8" s="5" t="s">
        <v>82</v>
      </c>
      <c r="G8" s="4">
        <v>0.5808912037037037</v>
      </c>
      <c r="H8" s="6">
        <f>G8-$N$1</f>
        <v>0.0704745370370371</v>
      </c>
      <c r="I8" s="7">
        <f>HOUR(H8)*3600+MINUTE(H8)*60+SECOND(H8)</f>
        <v>6089</v>
      </c>
      <c r="J8" s="7">
        <f>I8/E8</f>
        <v>54.36607142857143</v>
      </c>
    </row>
    <row r="9" spans="1:10" ht="15.75" customHeight="1">
      <c r="A9">
        <v>8</v>
      </c>
      <c r="B9" s="5">
        <v>183</v>
      </c>
      <c r="C9" s="5" t="s">
        <v>90</v>
      </c>
      <c r="D9" s="5" t="s">
        <v>19</v>
      </c>
      <c r="E9" s="5">
        <v>115</v>
      </c>
      <c r="F9" s="5" t="s">
        <v>82</v>
      </c>
      <c r="G9" s="4">
        <v>0.5836226851851852</v>
      </c>
      <c r="H9" s="6">
        <f>G9-$N$1</f>
        <v>0.0732060185185186</v>
      </c>
      <c r="I9" s="7">
        <f>HOUR(H9)*3600+MINUTE(H9)*60+SECOND(H9)</f>
        <v>6325</v>
      </c>
      <c r="J9" s="7">
        <f>I9/E9</f>
        <v>55</v>
      </c>
    </row>
    <row r="10" spans="1:10" ht="15.75" customHeight="1">
      <c r="A10">
        <v>9</v>
      </c>
      <c r="B10" s="5">
        <v>157</v>
      </c>
      <c r="C10" t="s">
        <v>91</v>
      </c>
      <c r="D10" s="5" t="s">
        <v>19</v>
      </c>
      <c r="E10" s="5">
        <v>116</v>
      </c>
      <c r="F10" s="5" t="s">
        <v>82</v>
      </c>
      <c r="G10" s="4">
        <v>0.5844444444444444</v>
      </c>
      <c r="H10" s="6">
        <f>G10-$N$1</f>
        <v>0.0740277777777778</v>
      </c>
      <c r="I10" s="7">
        <f>HOUR(H10)*3600+MINUTE(H10)*60+SECOND(H10)</f>
        <v>6396</v>
      </c>
      <c r="J10" s="7">
        <f>I10/E10</f>
        <v>55.13793103448276</v>
      </c>
    </row>
    <row r="11" spans="1:10" ht="15.75" customHeight="1">
      <c r="A11">
        <v>10</v>
      </c>
      <c r="B11" s="5">
        <v>190</v>
      </c>
      <c r="C11" s="5" t="s">
        <v>92</v>
      </c>
      <c r="D11" s="5" t="s">
        <v>10</v>
      </c>
      <c r="E11" s="5">
        <v>118</v>
      </c>
      <c r="F11" s="5" t="s">
        <v>82</v>
      </c>
      <c r="G11" s="4">
        <v>0.5859490740740741</v>
      </c>
      <c r="H11" s="6">
        <f>G11-$N$1</f>
        <v>0.07553240740740741</v>
      </c>
      <c r="I11" s="7">
        <f>HOUR(H11)*3600+MINUTE(H11)*60+SECOND(H11)</f>
        <v>6526</v>
      </c>
      <c r="J11" s="7">
        <f>I11/E11</f>
        <v>55.30508474576271</v>
      </c>
    </row>
    <row r="12" spans="1:10" ht="15.75" customHeight="1">
      <c r="A12">
        <v>11</v>
      </c>
      <c r="B12" s="5">
        <v>169</v>
      </c>
      <c r="C12" s="5" t="s">
        <v>93</v>
      </c>
      <c r="D12" s="5" t="s">
        <v>94</v>
      </c>
      <c r="E12" s="5">
        <v>115</v>
      </c>
      <c r="F12" s="5" t="s">
        <v>82</v>
      </c>
      <c r="G12" s="4">
        <v>0.5855092592592592</v>
      </c>
      <c r="H12" s="6">
        <f>G12-$N$1</f>
        <v>0.0750925925925926</v>
      </c>
      <c r="I12" s="7">
        <f>HOUR(H12)*3600+MINUTE(H12)*60+SECOND(H12)</f>
        <v>6488</v>
      </c>
      <c r="J12" s="7">
        <f>I12/E12</f>
        <v>56.417391304347824</v>
      </c>
    </row>
    <row r="13" spans="1:10" ht="15.75" customHeight="1">
      <c r="A13">
        <v>12</v>
      </c>
      <c r="B13" s="5">
        <v>180</v>
      </c>
      <c r="C13" s="5" t="s">
        <v>95</v>
      </c>
      <c r="D13" s="5" t="s">
        <v>25</v>
      </c>
      <c r="E13" s="5">
        <v>114</v>
      </c>
      <c r="F13" s="5" t="s">
        <v>82</v>
      </c>
      <c r="G13" s="4">
        <v>0.5849421296296298</v>
      </c>
      <c r="H13" s="6">
        <f>G13-$N$1</f>
        <v>0.07452546296296303</v>
      </c>
      <c r="I13" s="7">
        <f>HOUR(H13)*3600+MINUTE(H13)*60+SECOND(H13)</f>
        <v>6439</v>
      </c>
      <c r="J13" s="7">
        <f>I13/E13</f>
        <v>56.48245614035088</v>
      </c>
    </row>
    <row r="14" spans="1:10" ht="15.75" customHeight="1">
      <c r="A14">
        <v>13</v>
      </c>
      <c r="B14" s="5">
        <v>189</v>
      </c>
      <c r="C14" s="5" t="s">
        <v>96</v>
      </c>
      <c r="D14" s="5" t="s">
        <v>31</v>
      </c>
      <c r="E14" s="5">
        <v>116</v>
      </c>
      <c r="F14" s="5" t="s">
        <v>82</v>
      </c>
      <c r="G14" s="4">
        <v>0.586851851851852</v>
      </c>
      <c r="H14" s="6">
        <f>G14-$N$1</f>
        <v>0.07643518518518522</v>
      </c>
      <c r="I14" s="7">
        <f>HOUR(H14)*3600+MINUTE(H14)*60+SECOND(H14)</f>
        <v>6604</v>
      </c>
      <c r="J14" s="7">
        <f>I14/E14</f>
        <v>56.93103448275862</v>
      </c>
    </row>
    <row r="15" spans="1:10" ht="15.75" customHeight="1">
      <c r="A15">
        <v>14</v>
      </c>
      <c r="B15" s="5">
        <v>175</v>
      </c>
      <c r="C15" s="5" t="s">
        <v>97</v>
      </c>
      <c r="D15" s="5" t="s">
        <v>49</v>
      </c>
      <c r="E15" s="5">
        <v>122</v>
      </c>
      <c r="F15" s="5" t="s">
        <v>82</v>
      </c>
      <c r="G15" s="4">
        <v>0.591226851851852</v>
      </c>
      <c r="H15" s="6">
        <f>G15-$N$1</f>
        <v>0.08081018518518525</v>
      </c>
      <c r="I15" s="7">
        <f>HOUR(H15)*3600+MINUTE(H15)*60+SECOND(H15)</f>
        <v>6982</v>
      </c>
      <c r="J15" s="7">
        <f>I15/E15</f>
        <v>57.22950819672131</v>
      </c>
    </row>
    <row r="16" spans="1:10" ht="15.75" customHeight="1">
      <c r="A16">
        <v>15</v>
      </c>
      <c r="B16" s="5">
        <v>187</v>
      </c>
      <c r="C16" s="5" t="s">
        <v>98</v>
      </c>
      <c r="D16" s="5" t="s">
        <v>31</v>
      </c>
      <c r="E16" s="5">
        <v>114</v>
      </c>
      <c r="F16" s="5" t="s">
        <v>82</v>
      </c>
      <c r="G16" s="4">
        <v>0.5865856481481482</v>
      </c>
      <c r="H16" s="6">
        <f>G16-$N$1</f>
        <v>0.07616898148148155</v>
      </c>
      <c r="I16" s="7">
        <f>HOUR(H16)*3600+MINUTE(H16)*60+SECOND(H16)</f>
        <v>6581</v>
      </c>
      <c r="J16" s="7">
        <f>I16/E16</f>
        <v>57.728070175438596</v>
      </c>
    </row>
    <row r="17" spans="1:10" ht="15.75" customHeight="1">
      <c r="A17">
        <v>16</v>
      </c>
      <c r="B17" s="5">
        <v>194</v>
      </c>
      <c r="C17" s="5" t="s">
        <v>99</v>
      </c>
      <c r="D17" s="5" t="s">
        <v>31</v>
      </c>
      <c r="E17" s="5">
        <v>115</v>
      </c>
      <c r="F17" s="5" t="s">
        <v>82</v>
      </c>
      <c r="G17" s="4">
        <v>0.5874421296296296</v>
      </c>
      <c r="H17" s="6">
        <f>G17-$N$1</f>
        <v>0.07702546296296298</v>
      </c>
      <c r="I17" s="7">
        <f>HOUR(H17)*3600+MINUTE(H17)*60+SECOND(H17)</f>
        <v>6655</v>
      </c>
      <c r="J17" s="7">
        <f>I17/E17</f>
        <v>57.869565217391305</v>
      </c>
    </row>
    <row r="18" spans="1:10" ht="15.75" customHeight="1">
      <c r="A18">
        <v>17</v>
      </c>
      <c r="B18" s="5">
        <v>156</v>
      </c>
      <c r="C18" s="5" t="s">
        <v>100</v>
      </c>
      <c r="D18" s="5" t="s">
        <v>34</v>
      </c>
      <c r="E18" s="5">
        <v>121</v>
      </c>
      <c r="F18" s="5" t="s">
        <v>82</v>
      </c>
      <c r="G18" s="4">
        <v>0.5917361111111111</v>
      </c>
      <c r="H18" s="6">
        <f>G18-$N$1</f>
        <v>0.0813194444444445</v>
      </c>
      <c r="I18" s="7">
        <f>HOUR(H18)*3600+MINUTE(H18)*60+SECOND(H18)</f>
        <v>7026</v>
      </c>
      <c r="J18" s="7">
        <f>I18/E18</f>
        <v>58.06611570247934</v>
      </c>
    </row>
    <row r="19" spans="1:10" ht="15.75" customHeight="1">
      <c r="A19">
        <v>18</v>
      </c>
      <c r="B19" s="5">
        <v>191</v>
      </c>
      <c r="C19" s="5" t="s">
        <v>101</v>
      </c>
      <c r="D19" s="5" t="s">
        <v>49</v>
      </c>
      <c r="E19" s="5">
        <v>113</v>
      </c>
      <c r="F19" s="5" t="s">
        <v>82</v>
      </c>
      <c r="G19" s="4">
        <v>0.5867013888888889</v>
      </c>
      <c r="H19" s="6">
        <f>G19-$N$1</f>
        <v>0.07628472222222227</v>
      </c>
      <c r="I19" s="7">
        <f>HOUR(H19)*3600+MINUTE(H19)*60+SECOND(H19)</f>
        <v>6591</v>
      </c>
      <c r="J19" s="7">
        <f>I19/E19</f>
        <v>58.32743362831859</v>
      </c>
    </row>
    <row r="20" spans="1:10" ht="15.75" customHeight="1">
      <c r="A20">
        <v>19</v>
      </c>
      <c r="B20" s="5">
        <v>150</v>
      </c>
      <c r="C20" s="5" t="s">
        <v>102</v>
      </c>
      <c r="D20" s="5" t="s">
        <v>19</v>
      </c>
      <c r="E20" s="5">
        <v>122</v>
      </c>
      <c r="F20" s="5" t="s">
        <v>82</v>
      </c>
      <c r="G20" s="4">
        <v>0.5929513888888889</v>
      </c>
      <c r="H20" s="6">
        <f>G20-$N$1</f>
        <v>0.08253472222222225</v>
      </c>
      <c r="I20" s="7">
        <f>HOUR(H20)*3600+MINUTE(H20)*60+SECOND(H20)</f>
        <v>7131</v>
      </c>
      <c r="J20" s="7">
        <f>I20/E20</f>
        <v>58.450819672131146</v>
      </c>
    </row>
    <row r="21" spans="1:10" ht="15.75" customHeight="1">
      <c r="A21">
        <v>20</v>
      </c>
      <c r="B21" s="5">
        <v>196</v>
      </c>
      <c r="C21" s="5" t="s">
        <v>103</v>
      </c>
      <c r="D21" s="5" t="s">
        <v>19</v>
      </c>
      <c r="E21" s="5">
        <v>114</v>
      </c>
      <c r="F21" s="5" t="s">
        <v>82</v>
      </c>
      <c r="G21" s="4">
        <v>0.5875810185185185</v>
      </c>
      <c r="H21" s="6">
        <f>G21-$N$1</f>
        <v>0.07716435185185189</v>
      </c>
      <c r="I21" s="7">
        <f>HOUR(H21)*3600+MINUTE(H21)*60+SECOND(H21)</f>
        <v>6667</v>
      </c>
      <c r="J21" s="7">
        <f>I21/E21</f>
        <v>58.48245614035088</v>
      </c>
    </row>
    <row r="22" spans="1:10" ht="15.75" customHeight="1">
      <c r="A22">
        <v>21</v>
      </c>
      <c r="B22" s="5">
        <v>184</v>
      </c>
      <c r="C22" s="5" t="s">
        <v>104</v>
      </c>
      <c r="D22" s="5" t="s">
        <v>31</v>
      </c>
      <c r="E22" s="5">
        <v>117</v>
      </c>
      <c r="F22" s="5" t="s">
        <v>82</v>
      </c>
      <c r="G22" s="4">
        <v>0.5903703703703703</v>
      </c>
      <c r="H22" s="6">
        <f>G22-$N$1</f>
        <v>0.0799537037037037</v>
      </c>
      <c r="I22" s="7">
        <f>HOUR(H22)*3600+MINUTE(H22)*60+SECOND(H22)</f>
        <v>6908</v>
      </c>
      <c r="J22" s="7">
        <f>I22/E22</f>
        <v>59.042735042735046</v>
      </c>
    </row>
    <row r="23" spans="1:10" ht="15.75" customHeight="1">
      <c r="A23">
        <v>22</v>
      </c>
      <c r="B23" s="5">
        <v>166</v>
      </c>
      <c r="C23" s="5" t="s">
        <v>105</v>
      </c>
      <c r="D23" s="5" t="s">
        <v>19</v>
      </c>
      <c r="E23" s="5">
        <v>114</v>
      </c>
      <c r="F23" s="5" t="s">
        <v>82</v>
      </c>
      <c r="G23" s="4">
        <v>0.5900347222222222</v>
      </c>
      <c r="H23" s="6">
        <f>G23-$N$1</f>
        <v>0.07961805555555557</v>
      </c>
      <c r="I23" s="7">
        <f>HOUR(H23)*3600+MINUTE(H23)*60+SECOND(H23)</f>
        <v>6879</v>
      </c>
      <c r="J23" s="7">
        <f>I23/E23</f>
        <v>60.3421052631579</v>
      </c>
    </row>
    <row r="24" spans="1:10" ht="15.75" customHeight="1">
      <c r="A24">
        <v>23</v>
      </c>
      <c r="B24" s="5">
        <v>200</v>
      </c>
      <c r="C24" s="5" t="s">
        <v>106</v>
      </c>
      <c r="D24" s="5" t="s">
        <v>31</v>
      </c>
      <c r="E24" s="5">
        <v>115</v>
      </c>
      <c r="F24" s="5" t="s">
        <v>82</v>
      </c>
      <c r="G24" s="4">
        <v>0.5917708333333334</v>
      </c>
      <c r="H24" s="6">
        <f>G24-$N$1</f>
        <v>0.08135416666666673</v>
      </c>
      <c r="I24" s="7">
        <f>HOUR(H24)*3600+MINUTE(H24)*60+SECOND(H24)</f>
        <v>7029</v>
      </c>
      <c r="J24" s="7">
        <f>I24/E24</f>
        <v>61.12173913043478</v>
      </c>
    </row>
    <row r="25" spans="1:10" ht="15.75" customHeight="1">
      <c r="A25">
        <v>24</v>
      </c>
      <c r="B25" s="5">
        <v>181</v>
      </c>
      <c r="C25" s="5" t="s">
        <v>107</v>
      </c>
      <c r="D25" s="5" t="s">
        <v>31</v>
      </c>
      <c r="E25" s="5">
        <v>114</v>
      </c>
      <c r="F25" s="5" t="s">
        <v>82</v>
      </c>
      <c r="G25" s="4">
        <v>0.5932638888888889</v>
      </c>
      <c r="H25" s="6">
        <f>G25-$N$1</f>
        <v>0.08284722222222228</v>
      </c>
      <c r="I25" s="7">
        <f>HOUR(H25)*3600+MINUTE(H25)*60+SECOND(H25)</f>
        <v>7158</v>
      </c>
      <c r="J25" s="7">
        <f>I25/E25</f>
        <v>62.78947368421053</v>
      </c>
    </row>
    <row r="26" spans="1:10" ht="15.75" customHeight="1">
      <c r="A26">
        <v>25</v>
      </c>
      <c r="B26" s="5">
        <v>174</v>
      </c>
      <c r="C26" s="5" t="s">
        <v>108</v>
      </c>
      <c r="D26" s="5" t="s">
        <v>109</v>
      </c>
      <c r="E26" s="5">
        <v>114</v>
      </c>
      <c r="F26" s="5" t="s">
        <v>82</v>
      </c>
      <c r="G26" s="4">
        <v>0.59375</v>
      </c>
      <c r="H26" s="6">
        <f>G26-$N$1</f>
        <v>0.08333333333333337</v>
      </c>
      <c r="I26" s="7">
        <f>HOUR(H26)*3600+MINUTE(H26)*60+SECOND(H26)</f>
        <v>7200</v>
      </c>
      <c r="J26" s="7">
        <f>I26/E26</f>
        <v>63.1578947368421</v>
      </c>
    </row>
    <row r="27" spans="1:10" ht="15.75" customHeight="1">
      <c r="A27">
        <v>26</v>
      </c>
      <c r="B27" s="5">
        <v>158</v>
      </c>
      <c r="C27" s="5" t="s">
        <v>110</v>
      </c>
      <c r="D27" s="5" t="s">
        <v>49</v>
      </c>
      <c r="E27" s="5">
        <v>116</v>
      </c>
      <c r="F27" s="5" t="s">
        <v>82</v>
      </c>
      <c r="G27" s="4">
        <v>0.6155555555555555</v>
      </c>
      <c r="H27" s="6">
        <f>G27-$N$1</f>
        <v>0.10513888888888889</v>
      </c>
      <c r="I27" s="7">
        <f>HOUR(H27)*3600+MINUTE(H27)*60+SECOND(H27)</f>
        <v>9084</v>
      </c>
      <c r="J27" s="7">
        <f>I27/E27</f>
        <v>78.3103448275862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2006-10-17T11:40:18Z</dcterms:created>
  <dcterms:modified xsi:type="dcterms:W3CDTF">2013-08-31T12:19:56Z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