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ys I" sheetId="1" r:id="rId1"/>
    <sheet name="ys II" sheetId="2" r:id="rId2"/>
    <sheet name="ys III" sheetId="3" r:id="rId3"/>
  </sheets>
  <definedNames/>
  <calcPr fullCalcOnLoad="1"/>
</workbook>
</file>

<file path=xl/sharedStrings.xml><?xml version="1.0" encoding="utf-8"?>
<sst xmlns="http://schemas.openxmlformats.org/spreadsheetml/2006/main" count="279" uniqueCount="155">
  <si>
    <t>Rajtszám</t>
  </si>
  <si>
    <t>hajó név</t>
  </si>
  <si>
    <t>kormányos, létszám</t>
  </si>
  <si>
    <t>Kikötő</t>
  </si>
  <si>
    <t>ys szám</t>
  </si>
  <si>
    <t>ys kategória</t>
  </si>
  <si>
    <t>befutott</t>
  </si>
  <si>
    <t>futott idő</t>
  </si>
  <si>
    <t>sec</t>
  </si>
  <si>
    <t>pont</t>
  </si>
  <si>
    <t>Lábad-X</t>
  </si>
  <si>
    <t>Lábady Zsolt + 5</t>
  </si>
  <si>
    <t>Fonyód</t>
  </si>
  <si>
    <t>ys I</t>
  </si>
  <si>
    <t>Papagena</t>
  </si>
  <si>
    <t>Kisdaróczi János + 2</t>
  </si>
  <si>
    <t>Zánka</t>
  </si>
  <si>
    <t>8One</t>
  </si>
  <si>
    <t>Kulcsár Sándor + 4</t>
  </si>
  <si>
    <t>Siófok</t>
  </si>
  <si>
    <t>Kepi</t>
  </si>
  <si>
    <t>Czédula Tibor + 5</t>
  </si>
  <si>
    <t>Keszthely</t>
  </si>
  <si>
    <t>Falco</t>
  </si>
  <si>
    <t>Molnár Dániel + 1</t>
  </si>
  <si>
    <t>Lelle</t>
  </si>
  <si>
    <t>Csilifiszkió</t>
  </si>
  <si>
    <t>Faragó Norbert + 3</t>
  </si>
  <si>
    <t>Földvár</t>
  </si>
  <si>
    <t>Unicornis</t>
  </si>
  <si>
    <t>Pilli Gyula + 3</t>
  </si>
  <si>
    <t>Badacsony</t>
  </si>
  <si>
    <t>Amphitrité</t>
  </si>
  <si>
    <t>Virág Barnabás + 3</t>
  </si>
  <si>
    <t>Révfülöp</t>
  </si>
  <si>
    <t>Tututoo</t>
  </si>
  <si>
    <t>Cséfán Illés + 5</t>
  </si>
  <si>
    <t>Kapj el ha tudsz</t>
  </si>
  <si>
    <t>Faragó Róbert + 3</t>
  </si>
  <si>
    <t>Westport</t>
  </si>
  <si>
    <t>Bednár Tibor + 5</t>
  </si>
  <si>
    <t>Kerecsen III</t>
  </si>
  <si>
    <t>Kárpáti Zoltán + 4</t>
  </si>
  <si>
    <t>Tihany THE</t>
  </si>
  <si>
    <t>Komma</t>
  </si>
  <si>
    <t>Poór Róbert + 4</t>
  </si>
  <si>
    <t>Illaberek</t>
  </si>
  <si>
    <t>Bornemisza Péter + 2</t>
  </si>
  <si>
    <t>ys II</t>
  </si>
  <si>
    <t>Dolce Vita</t>
  </si>
  <si>
    <t>Sáfian László + 3</t>
  </si>
  <si>
    <t>Macska</t>
  </si>
  <si>
    <t>Nagykovácsy Tibor + 2</t>
  </si>
  <si>
    <t>Szigliget</t>
  </si>
  <si>
    <t>Rozália</t>
  </si>
  <si>
    <t>Kiss János + 3</t>
  </si>
  <si>
    <t>Anna</t>
  </si>
  <si>
    <t>Okos József + 2</t>
  </si>
  <si>
    <t>Széplak</t>
  </si>
  <si>
    <t>Penelope</t>
  </si>
  <si>
    <t>Papp Gábor + 2</t>
  </si>
  <si>
    <t>Sail Vész</t>
  </si>
  <si>
    <t>Halenár István + 3</t>
  </si>
  <si>
    <t>Break</t>
  </si>
  <si>
    <t>Barnóczky János + 1</t>
  </si>
  <si>
    <t xml:space="preserve">Bozos </t>
  </si>
  <si>
    <t>Mitja Hajdinjak + 3</t>
  </si>
  <si>
    <t>Albatrosz</t>
  </si>
  <si>
    <t>Kétszeri Csaba + 3</t>
  </si>
  <si>
    <t>Avanti</t>
  </si>
  <si>
    <t>Koltai Zalán  + 3</t>
  </si>
  <si>
    <t>Boglár</t>
  </si>
  <si>
    <t>Marhajó</t>
  </si>
  <si>
    <t>Gros Géza + 4</t>
  </si>
  <si>
    <t>Unicum Next</t>
  </si>
  <si>
    <t>Papp Tibor + 1</t>
  </si>
  <si>
    <t>Lavella</t>
  </si>
  <si>
    <t>Musulin Pál + 3</t>
  </si>
  <si>
    <t>Füred</t>
  </si>
  <si>
    <t>Széltáncos</t>
  </si>
  <si>
    <t>Dr. Rutai István + 4</t>
  </si>
  <si>
    <t>Rocinante</t>
  </si>
  <si>
    <t>Dr. Németh Barnabás + 2</t>
  </si>
  <si>
    <t>Boszorkány</t>
  </si>
  <si>
    <t>Ruzicska Zoltán + 1</t>
  </si>
  <si>
    <t>Göröncös</t>
  </si>
  <si>
    <t>Hepp István + 3</t>
  </si>
  <si>
    <t>H - boat</t>
  </si>
  <si>
    <t>Miklán Bika Zoltán + 2</t>
  </si>
  <si>
    <t>Villaci</t>
  </si>
  <si>
    <t>Nagy Lajos + 1</t>
  </si>
  <si>
    <t>Solo</t>
  </si>
  <si>
    <t>Korvicska Csaba + 1</t>
  </si>
  <si>
    <t>Flóra-Lilla</t>
  </si>
  <si>
    <t>Dr. Peterka Csaba + 8</t>
  </si>
  <si>
    <t>Keszthely Phoenix</t>
  </si>
  <si>
    <t>DNF</t>
  </si>
  <si>
    <t>Blue - Moon</t>
  </si>
  <si>
    <t>Dr. Vékony László + 2</t>
  </si>
  <si>
    <t>Bélatelep</t>
  </si>
  <si>
    <t>Popo cici</t>
  </si>
  <si>
    <t>Gráz Tibor + 5</t>
  </si>
  <si>
    <t>Csibor</t>
  </si>
  <si>
    <t>Simon Pál + 1</t>
  </si>
  <si>
    <t>ys III</t>
  </si>
  <si>
    <t>Catullus Maximus</t>
  </si>
  <si>
    <t>Balázs Gábor + 2</t>
  </si>
  <si>
    <t>Cormoran</t>
  </si>
  <si>
    <t>Gál Ferenc +1</t>
  </si>
  <si>
    <t>Gyenesdiás</t>
  </si>
  <si>
    <t>Slim Jim</t>
  </si>
  <si>
    <t>Kövendi Dénes + 2</t>
  </si>
  <si>
    <t>Penny</t>
  </si>
  <si>
    <t>Fazekas Ákos + 3</t>
  </si>
  <si>
    <t>Helios</t>
  </si>
  <si>
    <t>Gergely Csaba + 2</t>
  </si>
  <si>
    <t>Dudu</t>
  </si>
  <si>
    <t>Szabó László + 2</t>
  </si>
  <si>
    <t>Fishbone</t>
  </si>
  <si>
    <t>Élő Tibor + 2</t>
  </si>
  <si>
    <t>Paradicsom Klub</t>
  </si>
  <si>
    <t>Talabér Ferenc + 2</t>
  </si>
  <si>
    <t>Nati</t>
  </si>
  <si>
    <t>Muczer Zsófia + 1</t>
  </si>
  <si>
    <t>Calvados</t>
  </si>
  <si>
    <t>Reményik Kálmán + 2</t>
  </si>
  <si>
    <t>Hablaty</t>
  </si>
  <si>
    <t>Stankovics Réka + 3</t>
  </si>
  <si>
    <t>Mac-Co</t>
  </si>
  <si>
    <t>Dr. Kócza Gábor + 3</t>
  </si>
  <si>
    <t>Verenita</t>
  </si>
  <si>
    <t>Szajkó Károly + 3</t>
  </si>
  <si>
    <t>Szemes</t>
  </si>
  <si>
    <t>Süvölvény</t>
  </si>
  <si>
    <t>Mikó Dénes + 3</t>
  </si>
  <si>
    <t>Borz</t>
  </si>
  <si>
    <t>Molnár Péter + 1</t>
  </si>
  <si>
    <t>Windy</t>
  </si>
  <si>
    <t>Kónya Balázs + 2</t>
  </si>
  <si>
    <t>Mázli</t>
  </si>
  <si>
    <t>Sátori András + 2</t>
  </si>
  <si>
    <t>Pálköve</t>
  </si>
  <si>
    <t>Indra</t>
  </si>
  <si>
    <t>Erben Hans-Peter + 1</t>
  </si>
  <si>
    <t>Aliga</t>
  </si>
  <si>
    <t>II Bombó</t>
  </si>
  <si>
    <t>Zsigmond Csaba + 2</t>
  </si>
  <si>
    <t>Detty</t>
  </si>
  <si>
    <t>Mayer Imre + 3</t>
  </si>
  <si>
    <t>Gixx-R</t>
  </si>
  <si>
    <t>Varga Zsolt + 2</t>
  </si>
  <si>
    <t>Duck</t>
  </si>
  <si>
    <t>Horváth István + 1</t>
  </si>
  <si>
    <t>Zsó</t>
  </si>
  <si>
    <t>Weber Antal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</si>
</sst>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"/>
    <numFmt numFmtId="166" formatCode="H:MM:SS\ AM/PM"/>
    <numFmt numFmtId="167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E21" sqref="E21"/>
    </sheetView>
  </sheetViews>
  <sheetFormatPr defaultColWidth="9.140625" defaultRowHeight="15" customHeight="1"/>
  <cols>
    <col min="1" max="2" width="8.7109375" style="0" customWidth="1"/>
    <col min="3" max="3" width="15.00390625" style="0" customWidth="1"/>
    <col min="4" max="4" width="24.28125" style="0" customWidth="1"/>
    <col min="5" max="5" width="14.00390625" style="0" customWidth="1"/>
    <col min="6" max="6" width="8.7109375" style="0" customWidth="1"/>
    <col min="7" max="7" width="11.57421875" style="0" customWidth="1"/>
    <col min="8" max="8" width="8.7109375" style="0" customWidth="1"/>
    <col min="9" max="9" width="9.421875" style="0" customWidth="1"/>
    <col min="10" max="16384" width="8.7109375" style="0" customWidth="1"/>
  </cols>
  <sheetData>
    <row r="1" spans="2:15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O1" s="1">
        <v>0.4583333333333333</v>
      </c>
    </row>
    <row r="2" spans="1:11" ht="15.75" customHeight="1">
      <c r="A2">
        <v>1</v>
      </c>
      <c r="B2" s="2">
        <v>35</v>
      </c>
      <c r="C2" s="2" t="s">
        <v>10</v>
      </c>
      <c r="D2" s="2" t="s">
        <v>11</v>
      </c>
      <c r="E2" s="2" t="s">
        <v>12</v>
      </c>
      <c r="F2" s="2">
        <v>87</v>
      </c>
      <c r="G2" s="2" t="s">
        <v>13</v>
      </c>
      <c r="H2" s="1">
        <v>0.5578472222222224</v>
      </c>
      <c r="I2" s="3">
        <f>H2-$O$1</f>
        <v>0.09951388888888907</v>
      </c>
      <c r="J2" s="4">
        <f>HOUR(I2)*3600+MINUTE(I2)*60+SECOND(I2)</f>
        <v>8598</v>
      </c>
      <c r="K2" s="5">
        <f>J2/F2</f>
        <v>98.82758620689656</v>
      </c>
    </row>
    <row r="3" spans="1:11" ht="15.75" customHeight="1">
      <c r="A3">
        <v>2</v>
      </c>
      <c r="B3" s="2">
        <v>50</v>
      </c>
      <c r="C3" s="2" t="s">
        <v>14</v>
      </c>
      <c r="D3" s="2" t="s">
        <v>15</v>
      </c>
      <c r="E3" s="2" t="s">
        <v>16</v>
      </c>
      <c r="F3" s="2">
        <v>90</v>
      </c>
      <c r="G3" s="2" t="s">
        <v>13</v>
      </c>
      <c r="H3" s="1">
        <v>0.5625115740740741</v>
      </c>
      <c r="I3" s="3">
        <f>H3-$O$1</f>
        <v>0.10417824074074084</v>
      </c>
      <c r="J3" s="4">
        <f>HOUR(I3)*3600+MINUTE(I3)*60+SECOND(I3)</f>
        <v>9001</v>
      </c>
      <c r="K3" s="5">
        <f>J3/F3</f>
        <v>100.0111111111111</v>
      </c>
    </row>
    <row r="4" spans="1:11" ht="15.75" customHeight="1">
      <c r="A4">
        <v>3</v>
      </c>
      <c r="B4" s="2">
        <v>8</v>
      </c>
      <c r="C4" s="2" t="s">
        <v>17</v>
      </c>
      <c r="D4" s="2" t="s">
        <v>18</v>
      </c>
      <c r="E4" s="2" t="s">
        <v>19</v>
      </c>
      <c r="F4" s="2">
        <v>90</v>
      </c>
      <c r="G4" s="2" t="s">
        <v>13</v>
      </c>
      <c r="H4" s="1">
        <v>0.5634259259259259</v>
      </c>
      <c r="I4" s="3">
        <f>H4-$O$1</f>
        <v>0.10509259259259257</v>
      </c>
      <c r="J4" s="4">
        <f>HOUR(I4)*3600+MINUTE(I4)*60+SECOND(I4)</f>
        <v>9080</v>
      </c>
      <c r="K4" s="5">
        <f>J4/F4</f>
        <v>100.88888888888889</v>
      </c>
    </row>
    <row r="5" spans="1:11" ht="15.75" customHeight="1">
      <c r="A5">
        <v>4</v>
      </c>
      <c r="B5" s="2">
        <v>56</v>
      </c>
      <c r="C5" s="2" t="s">
        <v>20</v>
      </c>
      <c r="D5" s="2" t="s">
        <v>21</v>
      </c>
      <c r="E5" s="2" t="s">
        <v>22</v>
      </c>
      <c r="F5" s="2">
        <v>96</v>
      </c>
      <c r="G5" s="2" t="s">
        <v>13</v>
      </c>
      <c r="H5" s="1">
        <v>0.5752546296296296</v>
      </c>
      <c r="I5" s="3">
        <f>H5-$O$1</f>
        <v>0.11692129629629627</v>
      </c>
      <c r="J5" s="6">
        <f>HOUR(I5)*3600+MINUTE(I5)*60+SECOND(I5)</f>
        <v>10102</v>
      </c>
      <c r="K5" s="5">
        <f>J5/F5</f>
        <v>105.22916666666667</v>
      </c>
    </row>
    <row r="6" spans="1:11" ht="15.75" customHeight="1">
      <c r="A6">
        <v>5</v>
      </c>
      <c r="B6" s="2">
        <v>53</v>
      </c>
      <c r="C6" s="2" t="s">
        <v>23</v>
      </c>
      <c r="D6" s="2" t="s">
        <v>24</v>
      </c>
      <c r="E6" s="2" t="s">
        <v>25</v>
      </c>
      <c r="F6" s="2">
        <v>99</v>
      </c>
      <c r="G6" s="2" t="s">
        <v>13</v>
      </c>
      <c r="H6" s="1">
        <v>0.5818055555555557</v>
      </c>
      <c r="I6" s="3">
        <f>H6-$O$1</f>
        <v>0.12347222222222237</v>
      </c>
      <c r="J6" s="4">
        <f>HOUR(I6)*3600+MINUTE(I6)*60+SECOND(I6)</f>
        <v>10668</v>
      </c>
      <c r="K6" s="5">
        <f>J6/F6</f>
        <v>107.75757575757575</v>
      </c>
    </row>
    <row r="7" spans="1:11" ht="15.75" customHeight="1">
      <c r="A7">
        <v>6</v>
      </c>
      <c r="B7" s="2">
        <v>51</v>
      </c>
      <c r="C7" s="2" t="s">
        <v>26</v>
      </c>
      <c r="D7" s="2" t="s">
        <v>27</v>
      </c>
      <c r="E7" s="2" t="s">
        <v>28</v>
      </c>
      <c r="F7" s="2">
        <v>93</v>
      </c>
      <c r="G7" s="2" t="s">
        <v>13</v>
      </c>
      <c r="H7" s="1">
        <v>0.5755208333333334</v>
      </c>
      <c r="I7" s="3">
        <f>H7-$O$1</f>
        <v>0.11718750000000006</v>
      </c>
      <c r="J7" s="4">
        <f>HOUR(I7)*3600+MINUTE(I7)*60+SECOND(I7)</f>
        <v>10125</v>
      </c>
      <c r="K7" s="5">
        <f>J7/F7</f>
        <v>108.87096774193549</v>
      </c>
    </row>
    <row r="8" spans="1:11" ht="15.75" customHeight="1">
      <c r="A8">
        <v>7</v>
      </c>
      <c r="B8" s="2">
        <v>17</v>
      </c>
      <c r="C8" s="2" t="s">
        <v>29</v>
      </c>
      <c r="D8" s="2" t="s">
        <v>30</v>
      </c>
      <c r="E8" s="2" t="s">
        <v>31</v>
      </c>
      <c r="F8" s="2">
        <v>91</v>
      </c>
      <c r="G8" s="2" t="s">
        <v>13</v>
      </c>
      <c r="H8" s="1">
        <v>0.5752430555555557</v>
      </c>
      <c r="I8" s="3">
        <f>H8-$O$1</f>
        <v>0.11690972222222235</v>
      </c>
      <c r="J8" s="4">
        <f>HOUR(I8)*3600+MINUTE(I8)*60+SECOND(I8)</f>
        <v>10101</v>
      </c>
      <c r="K8" s="5">
        <f>J8/F8</f>
        <v>111</v>
      </c>
    </row>
    <row r="9" spans="1:11" ht="15.75" customHeight="1">
      <c r="A9">
        <v>8</v>
      </c>
      <c r="B9" s="2">
        <v>52</v>
      </c>
      <c r="C9" s="2" t="s">
        <v>32</v>
      </c>
      <c r="D9" s="2" t="s">
        <v>33</v>
      </c>
      <c r="E9" s="2" t="s">
        <v>34</v>
      </c>
      <c r="F9" s="2">
        <v>94</v>
      </c>
      <c r="G9" s="2" t="s">
        <v>13</v>
      </c>
      <c r="H9" s="1">
        <v>0.5792592592592594</v>
      </c>
      <c r="I9" s="3">
        <f>H9-$O$1</f>
        <v>0.12092592592592605</v>
      </c>
      <c r="J9" s="4">
        <f>HOUR(I9)*3600+MINUTE(I9)*60+SECOND(I9)</f>
        <v>10448</v>
      </c>
      <c r="K9" s="5">
        <f>J9/F9</f>
        <v>111.14893617021276</v>
      </c>
    </row>
    <row r="10" spans="1:11" ht="15.75" customHeight="1">
      <c r="A10">
        <v>9</v>
      </c>
      <c r="B10" s="2">
        <v>55</v>
      </c>
      <c r="C10" s="2" t="s">
        <v>35</v>
      </c>
      <c r="D10" s="2" t="s">
        <v>36</v>
      </c>
      <c r="E10" s="2" t="s">
        <v>25</v>
      </c>
      <c r="F10" s="2">
        <v>99</v>
      </c>
      <c r="G10" s="2" t="s">
        <v>13</v>
      </c>
      <c r="H10" s="1">
        <v>0.5929166666666666</v>
      </c>
      <c r="I10" s="3">
        <f>H10-$O$1</f>
        <v>0.13458333333333333</v>
      </c>
      <c r="J10" s="4">
        <f>HOUR(I10)*3600+MINUTE(I10)*60+SECOND(I10)</f>
        <v>11628</v>
      </c>
      <c r="K10" s="5">
        <f>J10/F10</f>
        <v>117.45454545454545</v>
      </c>
    </row>
    <row r="11" spans="1:11" ht="15.75" customHeight="1">
      <c r="A11">
        <v>10</v>
      </c>
      <c r="B11" s="2">
        <v>49</v>
      </c>
      <c r="C11" s="2" t="s">
        <v>37</v>
      </c>
      <c r="D11" s="2" t="s">
        <v>38</v>
      </c>
      <c r="E11" s="2" t="s">
        <v>28</v>
      </c>
      <c r="F11" s="2">
        <v>93</v>
      </c>
      <c r="G11" s="2" t="s">
        <v>13</v>
      </c>
      <c r="H11" s="1">
        <v>0.5900231481481482</v>
      </c>
      <c r="I11" s="3">
        <f>H11-$O$1</f>
        <v>0.13168981481481484</v>
      </c>
      <c r="J11" s="4">
        <f>HOUR(I11)*3600+MINUTE(I11)*60+SECOND(I11)</f>
        <v>11378</v>
      </c>
      <c r="K11" s="5">
        <f>J11/F11</f>
        <v>122.34408602150538</v>
      </c>
    </row>
    <row r="12" spans="1:11" ht="15.75" customHeight="1">
      <c r="A12">
        <v>11</v>
      </c>
      <c r="B12" s="2">
        <v>13</v>
      </c>
      <c r="C12" s="2" t="s">
        <v>39</v>
      </c>
      <c r="D12" s="2" t="s">
        <v>40</v>
      </c>
      <c r="E12" s="2" t="s">
        <v>28</v>
      </c>
      <c r="F12" s="2">
        <v>87</v>
      </c>
      <c r="G12" s="2" t="s">
        <v>13</v>
      </c>
      <c r="H12" s="1">
        <v>0.5828587962962963</v>
      </c>
      <c r="I12" s="3">
        <f>H12-$O$1</f>
        <v>0.12452546296296302</v>
      </c>
      <c r="J12" s="4">
        <f>HOUR(I12)*3600+MINUTE(I12)*60+SECOND(I12)</f>
        <v>10759</v>
      </c>
      <c r="K12" s="5">
        <f>J12/F12</f>
        <v>123.66666666666667</v>
      </c>
    </row>
    <row r="13" spans="1:11" ht="15.75" customHeight="1">
      <c r="A13">
        <v>12</v>
      </c>
      <c r="B13" s="2">
        <v>48</v>
      </c>
      <c r="C13" s="2" t="s">
        <v>41</v>
      </c>
      <c r="D13" s="2" t="s">
        <v>42</v>
      </c>
      <c r="E13" s="2" t="s">
        <v>43</v>
      </c>
      <c r="F13" s="2">
        <v>89</v>
      </c>
      <c r="G13" s="2" t="s">
        <v>13</v>
      </c>
      <c r="H13" s="1">
        <v>0.5952546296296296</v>
      </c>
      <c r="I13" s="3">
        <f>H13-$O$1</f>
        <v>0.1369212962962963</v>
      </c>
      <c r="J13" s="4">
        <f>HOUR(I13)*3600+MINUTE(I13)*60+SECOND(I13)</f>
        <v>11830</v>
      </c>
      <c r="K13" s="5">
        <f>J13/F13</f>
        <v>132.92134831460675</v>
      </c>
    </row>
    <row r="14" spans="1:11" ht="15.75" customHeight="1">
      <c r="A14">
        <v>13</v>
      </c>
      <c r="B14" s="2">
        <v>47</v>
      </c>
      <c r="C14" s="2" t="s">
        <v>44</v>
      </c>
      <c r="D14" s="2" t="s">
        <v>45</v>
      </c>
      <c r="E14" s="2" t="s">
        <v>31</v>
      </c>
      <c r="F14" s="2">
        <v>63</v>
      </c>
      <c r="G14" s="2" t="s">
        <v>13</v>
      </c>
      <c r="H14" s="1">
        <v>0.5965162037037037</v>
      </c>
      <c r="I14" s="3">
        <f>H14-$O$1</f>
        <v>0.13818287037037041</v>
      </c>
      <c r="J14" s="4">
        <f>HOUR(I14)*3600+MINUTE(I14)*60+SECOND(I14)</f>
        <v>11939</v>
      </c>
      <c r="K14" s="5">
        <f>J14/F14</f>
        <v>189.5079365079365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N18" sqref="N18"/>
    </sheetView>
  </sheetViews>
  <sheetFormatPr defaultColWidth="9.140625" defaultRowHeight="15" customHeight="1"/>
  <cols>
    <col min="1" max="2" width="8.7109375" style="0" customWidth="1"/>
    <col min="3" max="3" width="12.57421875" style="0" customWidth="1"/>
    <col min="4" max="4" width="23.140625" style="0" customWidth="1"/>
    <col min="5" max="5" width="17.7109375" style="0" customWidth="1"/>
    <col min="6" max="6" width="8.7109375" style="0" customWidth="1"/>
    <col min="7" max="7" width="11.574218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1" spans="2:15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O1" s="1">
        <v>0.4583333333333333</v>
      </c>
    </row>
    <row r="2" spans="1:11" ht="15.75" customHeight="1">
      <c r="A2">
        <v>1</v>
      </c>
      <c r="B2" s="2">
        <v>122</v>
      </c>
      <c r="C2" s="2" t="s">
        <v>46</v>
      </c>
      <c r="D2" s="2" t="s">
        <v>47</v>
      </c>
      <c r="E2" s="2" t="s">
        <v>16</v>
      </c>
      <c r="F2" s="2">
        <v>106</v>
      </c>
      <c r="G2" s="2" t="s">
        <v>48</v>
      </c>
      <c r="H2" s="1">
        <v>0.5812731481481481</v>
      </c>
      <c r="I2" s="3">
        <f>H2-$O$1</f>
        <v>0.12293981481481481</v>
      </c>
      <c r="J2" s="5">
        <f>HOUR(I2)*3600+MINUTE(I2)*60+SECOND(I2)</f>
        <v>10622</v>
      </c>
      <c r="K2" s="5">
        <f>J2/F2</f>
        <v>100.20754716981132</v>
      </c>
    </row>
    <row r="3" spans="1:11" ht="15.75" customHeight="1">
      <c r="A3">
        <v>2</v>
      </c>
      <c r="B3" s="2">
        <v>107</v>
      </c>
      <c r="C3" s="2" t="s">
        <v>49</v>
      </c>
      <c r="D3" s="2" t="s">
        <v>50</v>
      </c>
      <c r="E3" s="2" t="s">
        <v>28</v>
      </c>
      <c r="F3" s="2">
        <v>103</v>
      </c>
      <c r="G3" s="2" t="s">
        <v>48</v>
      </c>
      <c r="H3" s="1">
        <v>0.5780671296296297</v>
      </c>
      <c r="I3" s="3">
        <f>H3-$O$1</f>
        <v>0.11973379629629638</v>
      </c>
      <c r="J3" s="5">
        <f>HOUR(I3)*3600+MINUTE(I3)*60+SECOND(I3)</f>
        <v>10345</v>
      </c>
      <c r="K3" s="5">
        <f>J3/F3</f>
        <v>100.4368932038835</v>
      </c>
    </row>
    <row r="4" spans="1:11" ht="15.75" customHeight="1">
      <c r="A4">
        <v>3</v>
      </c>
      <c r="B4" s="2">
        <v>176</v>
      </c>
      <c r="C4" s="2" t="s">
        <v>51</v>
      </c>
      <c r="D4" s="2" t="s">
        <v>52</v>
      </c>
      <c r="E4" s="2" t="s">
        <v>53</v>
      </c>
      <c r="F4" s="2">
        <v>108</v>
      </c>
      <c r="G4" s="2" t="s">
        <v>48</v>
      </c>
      <c r="H4" s="1">
        <v>0.5847106481481482</v>
      </c>
      <c r="I4" s="3">
        <f>H4-$O$1</f>
        <v>0.1263773148148149</v>
      </c>
      <c r="J4" s="5">
        <f>HOUR(I4)*3600+MINUTE(I4)*60+SECOND(I4)</f>
        <v>10919</v>
      </c>
      <c r="K4" s="5">
        <f>J4/F4</f>
        <v>101.10185185185185</v>
      </c>
    </row>
    <row r="5" spans="1:11" ht="15.75" customHeight="1">
      <c r="A5">
        <v>4</v>
      </c>
      <c r="B5" s="2">
        <v>75</v>
      </c>
      <c r="C5" s="2" t="s">
        <v>54</v>
      </c>
      <c r="D5" s="2" t="s">
        <v>55</v>
      </c>
      <c r="E5" s="2" t="s">
        <v>19</v>
      </c>
      <c r="F5" s="2">
        <v>106</v>
      </c>
      <c r="G5" s="2" t="s">
        <v>48</v>
      </c>
      <c r="H5" s="1">
        <v>0.5841087962962963</v>
      </c>
      <c r="I5" s="3">
        <f>H5-$O$1</f>
        <v>0.125775462962963</v>
      </c>
      <c r="J5" s="5">
        <f>HOUR(I5)*3600+MINUTE(I5)*60+SECOND(I5)</f>
        <v>10867</v>
      </c>
      <c r="K5" s="5">
        <f>J5/F5</f>
        <v>102.51886792452831</v>
      </c>
    </row>
    <row r="6" spans="1:11" ht="15.75" customHeight="1">
      <c r="A6">
        <v>5</v>
      </c>
      <c r="B6" s="2">
        <v>126</v>
      </c>
      <c r="C6" s="2" t="s">
        <v>56</v>
      </c>
      <c r="D6" s="2" t="s">
        <v>57</v>
      </c>
      <c r="E6" s="2" t="s">
        <v>58</v>
      </c>
      <c r="F6" s="2">
        <v>108</v>
      </c>
      <c r="G6" s="2" t="s">
        <v>48</v>
      </c>
      <c r="H6" s="1">
        <v>0.5866550925925925</v>
      </c>
      <c r="I6" s="3">
        <f>H6-$O$1</f>
        <v>0.1283217592592592</v>
      </c>
      <c r="J6" s="5">
        <f>HOUR(I6)*3600+MINUTE(I6)*60+SECOND(I6)</f>
        <v>11087</v>
      </c>
      <c r="K6" s="5">
        <f>J6/F6</f>
        <v>102.6574074074074</v>
      </c>
    </row>
    <row r="7" spans="1:11" ht="15.75" customHeight="1">
      <c r="A7">
        <v>6</v>
      </c>
      <c r="B7" s="2">
        <v>101</v>
      </c>
      <c r="C7" s="2" t="s">
        <v>59</v>
      </c>
      <c r="D7" s="2" t="s">
        <v>60</v>
      </c>
      <c r="E7" s="2" t="s">
        <v>12</v>
      </c>
      <c r="F7" s="2">
        <v>105</v>
      </c>
      <c r="G7" s="2" t="s">
        <v>48</v>
      </c>
      <c r="H7" s="1">
        <v>0.58375</v>
      </c>
      <c r="I7" s="3">
        <f>H7-$O$1</f>
        <v>0.12541666666666668</v>
      </c>
      <c r="J7" s="5">
        <f>HOUR(I7)*3600+MINUTE(I7)*60+SECOND(I7)</f>
        <v>10836</v>
      </c>
      <c r="K7" s="5">
        <f>J7/F7</f>
        <v>103.2</v>
      </c>
    </row>
    <row r="8" spans="1:11" ht="15.75" customHeight="1">
      <c r="A8">
        <v>7</v>
      </c>
      <c r="B8" s="2">
        <v>124</v>
      </c>
      <c r="C8" s="2" t="s">
        <v>61</v>
      </c>
      <c r="D8" s="2" t="s">
        <v>62</v>
      </c>
      <c r="E8" s="2" t="s">
        <v>25</v>
      </c>
      <c r="F8" s="2">
        <v>109</v>
      </c>
      <c r="G8" s="2" t="s">
        <v>48</v>
      </c>
      <c r="H8" s="1">
        <v>0.5890509259259259</v>
      </c>
      <c r="I8" s="3">
        <f>H8-$O$1</f>
        <v>0.13071759259259258</v>
      </c>
      <c r="J8" s="5">
        <f>HOUR(I8)*3600+MINUTE(I8)*60+SECOND(I8)</f>
        <v>11294</v>
      </c>
      <c r="K8" s="5">
        <f>J8/F8</f>
        <v>103.61467889908256</v>
      </c>
    </row>
    <row r="9" spans="1:11" ht="15.75" customHeight="1">
      <c r="A9">
        <v>8</v>
      </c>
      <c r="B9" s="2">
        <v>115</v>
      </c>
      <c r="C9" s="2" t="s">
        <v>63</v>
      </c>
      <c r="D9" s="2" t="s">
        <v>64</v>
      </c>
      <c r="E9" s="2" t="s">
        <v>22</v>
      </c>
      <c r="F9" s="2">
        <v>102</v>
      </c>
      <c r="G9" s="2" t="s">
        <v>48</v>
      </c>
      <c r="H9" s="1">
        <v>0.5870717592592594</v>
      </c>
      <c r="I9" s="3">
        <f>H9-$O$1</f>
        <v>0.12873842592592605</v>
      </c>
      <c r="J9" s="5">
        <f>HOUR(I9)*3600+MINUTE(I9)*60+SECOND(I9)</f>
        <v>11123</v>
      </c>
      <c r="K9" s="5">
        <f>J9/F9</f>
        <v>109.04901960784314</v>
      </c>
    </row>
    <row r="10" spans="1:11" ht="15.75" customHeight="1">
      <c r="A10">
        <v>9</v>
      </c>
      <c r="B10" s="2">
        <v>100</v>
      </c>
      <c r="C10" s="2" t="s">
        <v>65</v>
      </c>
      <c r="D10" s="2" t="s">
        <v>66</v>
      </c>
      <c r="E10" s="2" t="s">
        <v>25</v>
      </c>
      <c r="F10" s="2">
        <v>103</v>
      </c>
      <c r="G10" s="2" t="s">
        <v>48</v>
      </c>
      <c r="H10" s="1">
        <v>0.5894097222222223</v>
      </c>
      <c r="I10" s="3">
        <f>H10-$O$1</f>
        <v>0.131076388888889</v>
      </c>
      <c r="J10" s="5">
        <f>HOUR(I10)*3600+MINUTE(I10)*60+SECOND(I10)</f>
        <v>11325</v>
      </c>
      <c r="K10" s="5">
        <f>J10/F10</f>
        <v>109.95145631067962</v>
      </c>
    </row>
    <row r="11" spans="1:11" ht="15.75" customHeight="1">
      <c r="A11">
        <v>10</v>
      </c>
      <c r="B11" s="2">
        <v>88</v>
      </c>
      <c r="C11" s="2" t="s">
        <v>67</v>
      </c>
      <c r="D11" s="2" t="s">
        <v>68</v>
      </c>
      <c r="E11" s="2" t="s">
        <v>28</v>
      </c>
      <c r="F11" s="2">
        <v>103</v>
      </c>
      <c r="G11" s="2" t="s">
        <v>48</v>
      </c>
      <c r="H11" s="1">
        <v>0.5898726851851852</v>
      </c>
      <c r="I11" s="3">
        <f>H11-$O$1</f>
        <v>0.1315393518518519</v>
      </c>
      <c r="J11" s="5">
        <f>HOUR(I11)*3600+MINUTE(I11)*60+SECOND(I11)</f>
        <v>11365</v>
      </c>
      <c r="K11" s="5">
        <f>J11/F11</f>
        <v>110.33980582524272</v>
      </c>
    </row>
    <row r="12" spans="1:11" ht="15.75" customHeight="1">
      <c r="A12">
        <v>11</v>
      </c>
      <c r="B12" s="2">
        <v>127</v>
      </c>
      <c r="C12" s="2" t="s">
        <v>69</v>
      </c>
      <c r="D12" s="2" t="s">
        <v>70</v>
      </c>
      <c r="E12" s="2" t="s">
        <v>71</v>
      </c>
      <c r="F12" s="2">
        <v>102</v>
      </c>
      <c r="G12" s="2" t="s">
        <v>48</v>
      </c>
      <c r="H12" s="1">
        <v>0.5894791666666667</v>
      </c>
      <c r="I12" s="3">
        <f>H12-$O$1</f>
        <v>0.13114583333333335</v>
      </c>
      <c r="J12" s="5">
        <f>HOUR(I12)*3600+MINUTE(I12)*60+SECOND(I12)</f>
        <v>11331</v>
      </c>
      <c r="K12" s="5">
        <f>J12/F12</f>
        <v>111.08823529411765</v>
      </c>
    </row>
    <row r="13" spans="1:11" ht="15.75" customHeight="1">
      <c r="A13">
        <v>12</v>
      </c>
      <c r="B13" s="2">
        <v>61</v>
      </c>
      <c r="C13" s="2" t="s">
        <v>72</v>
      </c>
      <c r="D13" s="2" t="s">
        <v>73</v>
      </c>
      <c r="E13" s="2" t="s">
        <v>53</v>
      </c>
      <c r="F13" s="2">
        <v>103</v>
      </c>
      <c r="G13" s="2" t="s">
        <v>48</v>
      </c>
      <c r="H13" s="1">
        <v>0.5951041666666667</v>
      </c>
      <c r="I13" s="3">
        <f>H13-$O$1</f>
        <v>0.13677083333333334</v>
      </c>
      <c r="J13" s="5">
        <f>HOUR(I13)*3600+MINUTE(I13)*60+SECOND(I13)</f>
        <v>11817</v>
      </c>
      <c r="K13" s="5">
        <f>J13/F13</f>
        <v>114.72815533980582</v>
      </c>
    </row>
    <row r="14" spans="1:11" ht="15.75" customHeight="1">
      <c r="A14">
        <v>13</v>
      </c>
      <c r="B14" s="2">
        <v>116</v>
      </c>
      <c r="C14" s="2" t="s">
        <v>74</v>
      </c>
      <c r="D14" s="2" t="s">
        <v>75</v>
      </c>
      <c r="E14" s="2" t="s">
        <v>12</v>
      </c>
      <c r="F14" s="2">
        <v>102</v>
      </c>
      <c r="G14" s="2" t="s">
        <v>48</v>
      </c>
      <c r="H14" s="1">
        <v>0.5987152777777778</v>
      </c>
      <c r="I14" s="3">
        <f>H14-$O$1</f>
        <v>0.14038194444444446</v>
      </c>
      <c r="J14" s="5">
        <f>HOUR(I14)*3600+MINUTE(I14)*60+SECOND(I14)</f>
        <v>12129</v>
      </c>
      <c r="K14" s="5">
        <f>J14/F14</f>
        <v>118.91176470588235</v>
      </c>
    </row>
    <row r="15" spans="1:11" ht="15.75" customHeight="1">
      <c r="A15">
        <v>14</v>
      </c>
      <c r="B15" s="2">
        <v>110</v>
      </c>
      <c r="C15" s="2" t="s">
        <v>76</v>
      </c>
      <c r="D15" s="2" t="s">
        <v>77</v>
      </c>
      <c r="E15" s="2" t="s">
        <v>78</v>
      </c>
      <c r="F15" s="2">
        <v>106</v>
      </c>
      <c r="G15" s="2" t="s">
        <v>48</v>
      </c>
      <c r="H15" s="1">
        <v>0.6053819444444445</v>
      </c>
      <c r="I15" s="3">
        <f>H15-$O$1</f>
        <v>0.14704861111111117</v>
      </c>
      <c r="J15" s="5">
        <f>HOUR(I15)*3600+MINUTE(I15)*60+SECOND(I15)</f>
        <v>12705</v>
      </c>
      <c r="K15" s="5">
        <f>J15/F15</f>
        <v>119.85849056603773</v>
      </c>
    </row>
    <row r="16" spans="1:11" ht="15.75" customHeight="1">
      <c r="A16">
        <v>15</v>
      </c>
      <c r="B16" s="2">
        <v>104</v>
      </c>
      <c r="C16" s="2" t="s">
        <v>79</v>
      </c>
      <c r="D16" s="2" t="s">
        <v>80</v>
      </c>
      <c r="E16" s="2" t="s">
        <v>31</v>
      </c>
      <c r="F16" s="2">
        <v>106</v>
      </c>
      <c r="G16" s="2" t="s">
        <v>48</v>
      </c>
      <c r="H16" s="1">
        <v>0.6075810185185185</v>
      </c>
      <c r="I16" s="3">
        <f>H16-$O$1</f>
        <v>0.14924768518518522</v>
      </c>
      <c r="J16" s="5">
        <f>HOUR(I16)*3600+MINUTE(I16)*60+SECOND(I16)</f>
        <v>12895</v>
      </c>
      <c r="K16" s="5">
        <f>J16/F16</f>
        <v>121.65094339622641</v>
      </c>
    </row>
    <row r="17" spans="1:11" ht="15.75" customHeight="1">
      <c r="A17">
        <v>16</v>
      </c>
      <c r="B17" s="2">
        <v>113</v>
      </c>
      <c r="C17" s="2" t="s">
        <v>81</v>
      </c>
      <c r="D17" s="2" t="s">
        <v>82</v>
      </c>
      <c r="E17" s="2" t="s">
        <v>22</v>
      </c>
      <c r="F17" s="2">
        <v>107</v>
      </c>
      <c r="G17" s="2" t="s">
        <v>48</v>
      </c>
      <c r="H17" s="1">
        <v>0.6098726851851851</v>
      </c>
      <c r="I17" s="3">
        <f>H17-$O$1</f>
        <v>0.1515393518518518</v>
      </c>
      <c r="J17" s="5">
        <f>HOUR(I17)*3600+MINUTE(I17)*60+SECOND(I17)</f>
        <v>13093</v>
      </c>
      <c r="K17" s="5">
        <f>J17/F17</f>
        <v>122.3644859813084</v>
      </c>
    </row>
    <row r="18" spans="1:11" ht="15.75" customHeight="1">
      <c r="A18">
        <v>17</v>
      </c>
      <c r="B18" s="2">
        <v>67</v>
      </c>
      <c r="C18" s="2" t="s">
        <v>83</v>
      </c>
      <c r="D18" s="2" t="s">
        <v>84</v>
      </c>
      <c r="E18" s="2" t="s">
        <v>71</v>
      </c>
      <c r="F18" s="2">
        <v>108</v>
      </c>
      <c r="G18" s="2" t="s">
        <v>48</v>
      </c>
      <c r="H18" s="1">
        <v>0.6157291666666667</v>
      </c>
      <c r="I18" s="3">
        <f>H18-$O$1</f>
        <v>0.15739583333333335</v>
      </c>
      <c r="J18" s="5">
        <f>HOUR(I18)*3600+MINUTE(I18)*60+SECOND(I18)</f>
        <v>13599</v>
      </c>
      <c r="K18" s="5">
        <f>J18/F18</f>
        <v>125.91666666666667</v>
      </c>
    </row>
    <row r="19" spans="1:11" ht="15.75" customHeight="1">
      <c r="A19">
        <v>18</v>
      </c>
      <c r="B19" s="2">
        <v>112</v>
      </c>
      <c r="C19" s="2" t="s">
        <v>85</v>
      </c>
      <c r="D19" s="2" t="s">
        <v>86</v>
      </c>
      <c r="E19" s="2" t="s">
        <v>31</v>
      </c>
      <c r="F19" s="2">
        <v>106</v>
      </c>
      <c r="G19" s="2" t="s">
        <v>48</v>
      </c>
      <c r="H19" s="1">
        <v>0.6171296296296297</v>
      </c>
      <c r="I19" s="3">
        <f>H19-$O$1</f>
        <v>0.15879629629629638</v>
      </c>
      <c r="J19" s="5">
        <f>HOUR(I19)*3600+MINUTE(I19)*60+SECOND(I19)</f>
        <v>13720</v>
      </c>
      <c r="K19" s="5">
        <f>J19/F19</f>
        <v>129.43396226415095</v>
      </c>
    </row>
    <row r="20" spans="1:11" ht="15.75" customHeight="1">
      <c r="A20">
        <v>19</v>
      </c>
      <c r="B20" s="2">
        <v>128</v>
      </c>
      <c r="C20" s="2" t="s">
        <v>87</v>
      </c>
      <c r="D20" s="2" t="s">
        <v>88</v>
      </c>
      <c r="E20" s="2" t="s">
        <v>78</v>
      </c>
      <c r="F20" s="2">
        <v>107</v>
      </c>
      <c r="G20" s="2" t="s">
        <v>48</v>
      </c>
      <c r="H20" s="1">
        <v>0.61875</v>
      </c>
      <c r="I20" s="3">
        <f>H20-$O$1</f>
        <v>0.1604166666666667</v>
      </c>
      <c r="J20" s="5">
        <f>HOUR(I20)*3600+MINUTE(I20)*60+SECOND(I20)</f>
        <v>13860</v>
      </c>
      <c r="K20" s="5">
        <f>J20/F20</f>
        <v>129.53271028037383</v>
      </c>
    </row>
    <row r="21" spans="1:11" ht="15.75" customHeight="1">
      <c r="A21">
        <v>20</v>
      </c>
      <c r="B21" s="2">
        <v>117</v>
      </c>
      <c r="C21" s="2" t="s">
        <v>89</v>
      </c>
      <c r="D21" s="2" t="s">
        <v>90</v>
      </c>
      <c r="E21" s="2" t="s">
        <v>28</v>
      </c>
      <c r="F21" s="2">
        <v>103</v>
      </c>
      <c r="G21" s="2" t="s">
        <v>48</v>
      </c>
      <c r="H21" s="1">
        <v>0.6225578703703705</v>
      </c>
      <c r="I21" s="3">
        <f>H21-$O$1</f>
        <v>0.16422453703703715</v>
      </c>
      <c r="J21" s="5">
        <f>HOUR(I21)*3600+MINUTE(I21)*60+SECOND(I21)</f>
        <v>14189</v>
      </c>
      <c r="K21" s="5">
        <f>J21/F21</f>
        <v>137.75728155339806</v>
      </c>
    </row>
    <row r="22" spans="1:11" ht="15.75" customHeight="1">
      <c r="A22">
        <v>21</v>
      </c>
      <c r="B22" s="2">
        <v>121</v>
      </c>
      <c r="C22" s="2" t="s">
        <v>91</v>
      </c>
      <c r="D22" s="2" t="s">
        <v>92</v>
      </c>
      <c r="E22" s="2" t="s">
        <v>78</v>
      </c>
      <c r="F22" s="2">
        <v>103</v>
      </c>
      <c r="G22" s="2" t="s">
        <v>48</v>
      </c>
      <c r="H22" s="1">
        <v>0.6270949074074074</v>
      </c>
      <c r="I22" s="3">
        <f>H22-$O$1</f>
        <v>0.16876157407407405</v>
      </c>
      <c r="J22" s="5">
        <f>HOUR(I22)*3600+MINUTE(I22)*60+SECOND(I22)</f>
        <v>14581</v>
      </c>
      <c r="K22" s="5">
        <f>J22/F22</f>
        <v>141.5631067961165</v>
      </c>
    </row>
    <row r="23" spans="1:11" ht="15.75" customHeight="1">
      <c r="A23">
        <v>22</v>
      </c>
      <c r="B23" s="2">
        <v>118</v>
      </c>
      <c r="C23" s="2" t="s">
        <v>93</v>
      </c>
      <c r="D23" s="2" t="s">
        <v>94</v>
      </c>
      <c r="E23" s="2" t="s">
        <v>95</v>
      </c>
      <c r="F23" s="2">
        <v>103</v>
      </c>
      <c r="G23" s="2" t="s">
        <v>48</v>
      </c>
      <c r="H23" s="2" t="s">
        <v>96</v>
      </c>
      <c r="I23" s="3" t="e">
        <f>H23-$O$1</f>
        <v>#VALUE!</v>
      </c>
      <c r="J23" s="5" t="e">
        <f>HOUR(I23)*3600+MINUTE(I23)*60+SECOND(I23)</f>
        <v>#VALUE!</v>
      </c>
      <c r="K23" s="5" t="e">
        <f>J23/F23</f>
        <v>#VALUE!</v>
      </c>
    </row>
    <row r="24" spans="1:11" ht="15.75" customHeight="1">
      <c r="A24">
        <v>23</v>
      </c>
      <c r="B24" s="2">
        <v>114</v>
      </c>
      <c r="C24" s="2" t="s">
        <v>97</v>
      </c>
      <c r="D24" s="2" t="s">
        <v>98</v>
      </c>
      <c r="E24" s="2" t="s">
        <v>99</v>
      </c>
      <c r="F24" s="2">
        <v>107</v>
      </c>
      <c r="G24" s="2" t="s">
        <v>48</v>
      </c>
      <c r="H24" s="2" t="s">
        <v>96</v>
      </c>
      <c r="I24" s="3" t="e">
        <f>H24-$O$1</f>
        <v>#VALUE!</v>
      </c>
      <c r="J24" s="5" t="e">
        <f>HOUR(I24)*3600+MINUTE(I24)*60+SECOND(I24)</f>
        <v>#VALUE!</v>
      </c>
      <c r="K24" s="5" t="e">
        <f>J24/F24</f>
        <v>#VALUE!</v>
      </c>
    </row>
    <row r="25" spans="1:11" ht="15.75" customHeight="1">
      <c r="A25">
        <v>24</v>
      </c>
      <c r="B25" s="2">
        <v>109</v>
      </c>
      <c r="C25" s="2" t="s">
        <v>100</v>
      </c>
      <c r="D25" s="2" t="s">
        <v>101</v>
      </c>
      <c r="E25" s="2" t="s">
        <v>78</v>
      </c>
      <c r="F25" s="2">
        <v>103</v>
      </c>
      <c r="G25" s="2" t="s">
        <v>48</v>
      </c>
      <c r="H25" s="2" t="s">
        <v>96</v>
      </c>
      <c r="I25" s="3" t="e">
        <f>H25-$O$1</f>
        <v>#VALUE!</v>
      </c>
      <c r="J25" s="5" t="e">
        <f>HOUR(I25)*3600+MINUTE(I25)*60+SECOND(I25)</f>
        <v>#VALUE!</v>
      </c>
      <c r="K25" s="5" t="e">
        <f>J25/F25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8">
      <selection activeCell="O15" sqref="O15"/>
    </sheetView>
  </sheetViews>
  <sheetFormatPr defaultColWidth="9.140625" defaultRowHeight="15" customHeight="1"/>
  <cols>
    <col min="1" max="1" width="8.7109375" style="0" customWidth="1"/>
    <col min="2" max="2" width="8.8515625" style="0" customWidth="1"/>
    <col min="3" max="3" width="16.8515625" style="0" customWidth="1"/>
    <col min="4" max="4" width="20.8515625" style="0" customWidth="1"/>
    <col min="5" max="5" width="11.140625" style="0" customWidth="1"/>
    <col min="6" max="6" width="7.7109375" style="0" customWidth="1"/>
    <col min="7" max="7" width="11.57421875" style="0" customWidth="1"/>
    <col min="8" max="8" width="8.7109375" style="0" customWidth="1"/>
    <col min="9" max="9" width="9.421875" style="0" customWidth="1"/>
    <col min="10" max="16384" width="8.7109375" style="0" customWidth="1"/>
  </cols>
  <sheetData>
    <row r="1" spans="2:15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O1" s="1">
        <v>0.4583333333333333</v>
      </c>
    </row>
    <row r="2" spans="1:11" ht="15.75" customHeight="1">
      <c r="A2">
        <v>1</v>
      </c>
      <c r="B2" s="2">
        <v>150</v>
      </c>
      <c r="C2" s="2" t="s">
        <v>102</v>
      </c>
      <c r="D2" s="2" t="s">
        <v>103</v>
      </c>
      <c r="E2" s="2" t="s">
        <v>28</v>
      </c>
      <c r="F2" s="2">
        <v>122</v>
      </c>
      <c r="G2" s="2" t="s">
        <v>104</v>
      </c>
      <c r="H2" s="1">
        <v>0.6063657407407408</v>
      </c>
      <c r="I2" s="3">
        <f>H2-$O$1</f>
        <v>0.14803240740740747</v>
      </c>
      <c r="J2" s="5">
        <f>HOUR(I2)*3600+MINUTE(I2)*60+SECOND(I2)</f>
        <v>12790</v>
      </c>
      <c r="K2" s="5">
        <f>J2/F2</f>
        <v>104.8360655737705</v>
      </c>
    </row>
    <row r="3" spans="1:11" ht="15.75" customHeight="1">
      <c r="A3">
        <v>2</v>
      </c>
      <c r="B3" s="2">
        <v>197</v>
      </c>
      <c r="C3" s="2" t="s">
        <v>105</v>
      </c>
      <c r="D3" s="2" t="s">
        <v>106</v>
      </c>
      <c r="E3" s="2" t="s">
        <v>31</v>
      </c>
      <c r="F3" s="2">
        <v>115</v>
      </c>
      <c r="G3" s="2" t="s">
        <v>104</v>
      </c>
      <c r="H3" s="1">
        <v>0.5990856481481481</v>
      </c>
      <c r="I3" s="3">
        <f>H3-$O$1</f>
        <v>0.14075231481481482</v>
      </c>
      <c r="J3" s="5">
        <f>HOUR(I3)*3600+MINUTE(I3)*60+SECOND(I3)</f>
        <v>12161</v>
      </c>
      <c r="K3" s="5">
        <f>J3/F3</f>
        <v>105.74782608695652</v>
      </c>
    </row>
    <row r="4" spans="1:11" ht="15.75" customHeight="1">
      <c r="A4">
        <v>3</v>
      </c>
      <c r="B4" s="2">
        <v>171</v>
      </c>
      <c r="C4" s="2" t="s">
        <v>107</v>
      </c>
      <c r="D4" s="2" t="s">
        <v>108</v>
      </c>
      <c r="E4" s="2" t="s">
        <v>109</v>
      </c>
      <c r="F4" s="2">
        <v>112</v>
      </c>
      <c r="G4" s="2" t="s">
        <v>104</v>
      </c>
      <c r="H4" s="1">
        <v>0.5969328703703705</v>
      </c>
      <c r="I4" s="3">
        <f>H4-$O$1</f>
        <v>0.13859953703703715</v>
      </c>
      <c r="J4" s="5">
        <f>HOUR(I4)*3600+MINUTE(I4)*60+SECOND(I4)</f>
        <v>11975</v>
      </c>
      <c r="K4" s="5">
        <f>J4/F4</f>
        <v>106.91964285714286</v>
      </c>
    </row>
    <row r="5" spans="1:11" ht="15.75" customHeight="1">
      <c r="A5">
        <v>4</v>
      </c>
      <c r="B5" s="2">
        <v>182</v>
      </c>
      <c r="C5" s="2" t="s">
        <v>110</v>
      </c>
      <c r="D5" s="2" t="s">
        <v>111</v>
      </c>
      <c r="E5" s="2" t="s">
        <v>28</v>
      </c>
      <c r="F5" s="2">
        <v>125</v>
      </c>
      <c r="G5" s="2" t="s">
        <v>104</v>
      </c>
      <c r="H5" s="1">
        <v>0.616377314814815</v>
      </c>
      <c r="I5" s="3">
        <f>H5-$O$1</f>
        <v>0.15804398148148163</v>
      </c>
      <c r="J5" s="5">
        <f>HOUR(I5)*3600+MINUTE(I5)*60+SECOND(I5)</f>
        <v>13655</v>
      </c>
      <c r="K5" s="5">
        <f>J5/F5</f>
        <v>109.24</v>
      </c>
    </row>
    <row r="6" spans="1:11" ht="15.75" customHeight="1">
      <c r="A6">
        <v>5</v>
      </c>
      <c r="B6" s="2">
        <v>135</v>
      </c>
      <c r="C6" s="2" t="s">
        <v>112</v>
      </c>
      <c r="D6" s="2" t="s">
        <v>113</v>
      </c>
      <c r="E6" s="2" t="s">
        <v>25</v>
      </c>
      <c r="F6" s="2">
        <v>115</v>
      </c>
      <c r="G6" s="2" t="s">
        <v>104</v>
      </c>
      <c r="H6" s="1">
        <v>0.6040625000000002</v>
      </c>
      <c r="I6" s="3">
        <f>H6-$O$1</f>
        <v>0.14572916666666685</v>
      </c>
      <c r="J6" s="5">
        <f>HOUR(I6)*3600+MINUTE(I6)*60+SECOND(I6)</f>
        <v>12591</v>
      </c>
      <c r="K6" s="5">
        <f>J6/F6</f>
        <v>109.48695652173913</v>
      </c>
    </row>
    <row r="7" spans="1:11" ht="15.75" customHeight="1">
      <c r="A7">
        <v>6</v>
      </c>
      <c r="B7" s="2">
        <v>187</v>
      </c>
      <c r="C7" s="2" t="s">
        <v>114</v>
      </c>
      <c r="D7" s="2" t="s">
        <v>115</v>
      </c>
      <c r="E7" s="2" t="s">
        <v>25</v>
      </c>
      <c r="F7" s="2">
        <v>114</v>
      </c>
      <c r="G7" s="2" t="s">
        <v>104</v>
      </c>
      <c r="H7" s="1">
        <v>0.6033680555555555</v>
      </c>
      <c r="I7" s="3">
        <f>H7-$O$1</f>
        <v>0.1450347222222222</v>
      </c>
      <c r="J7" s="5">
        <f>HOUR(I7)*3600+MINUTE(I7)*60+SECOND(I7)</f>
        <v>12531</v>
      </c>
      <c r="K7" s="5">
        <f>J7/F7</f>
        <v>109.92105263157895</v>
      </c>
    </row>
    <row r="8" spans="1:11" ht="15.75" customHeight="1">
      <c r="A8">
        <v>7</v>
      </c>
      <c r="B8" s="2">
        <v>189</v>
      </c>
      <c r="C8" s="2" t="s">
        <v>116</v>
      </c>
      <c r="D8" s="2" t="s">
        <v>117</v>
      </c>
      <c r="E8" s="2" t="s">
        <v>25</v>
      </c>
      <c r="F8" s="2">
        <v>116</v>
      </c>
      <c r="G8" s="2" t="s">
        <v>104</v>
      </c>
      <c r="H8" s="1">
        <v>0.6082291666666667</v>
      </c>
      <c r="I8" s="3">
        <f>H8-$O$1</f>
        <v>0.1498958333333334</v>
      </c>
      <c r="J8" s="5">
        <f>HOUR(I8)*3600+MINUTE(I8)*60+SECOND(I8)</f>
        <v>12951</v>
      </c>
      <c r="K8" s="5">
        <f>J8/F8</f>
        <v>111.64655172413794</v>
      </c>
    </row>
    <row r="9" spans="1:11" ht="15.75" customHeight="1">
      <c r="A9">
        <v>8</v>
      </c>
      <c r="B9" s="2">
        <v>166</v>
      </c>
      <c r="C9" s="2" t="s">
        <v>118</v>
      </c>
      <c r="D9" s="2" t="s">
        <v>119</v>
      </c>
      <c r="E9" s="2" t="s">
        <v>28</v>
      </c>
      <c r="F9" s="2">
        <v>114</v>
      </c>
      <c r="G9" s="2" t="s">
        <v>104</v>
      </c>
      <c r="H9" s="1">
        <v>0.6059259259259259</v>
      </c>
      <c r="I9" s="3">
        <f>H9-$O$1</f>
        <v>0.14759259259259255</v>
      </c>
      <c r="J9" s="5">
        <f>HOUR(I9)*3600+MINUTE(I9)*60+SECOND(I9)</f>
        <v>12752</v>
      </c>
      <c r="K9" s="5">
        <f>J9/F9</f>
        <v>111.85964912280701</v>
      </c>
    </row>
    <row r="10" spans="1:11" ht="15.75" customHeight="1">
      <c r="A10">
        <v>9</v>
      </c>
      <c r="B10" s="2">
        <v>190</v>
      </c>
      <c r="C10" s="2" t="s">
        <v>120</v>
      </c>
      <c r="D10" s="2" t="s">
        <v>121</v>
      </c>
      <c r="E10" s="2" t="s">
        <v>71</v>
      </c>
      <c r="F10" s="2">
        <v>116</v>
      </c>
      <c r="G10" s="2" t="s">
        <v>104</v>
      </c>
      <c r="H10" s="1">
        <v>0.6095486111111112</v>
      </c>
      <c r="I10" s="3">
        <f>H10-$O$1</f>
        <v>0.15121527777777793</v>
      </c>
      <c r="J10" s="5">
        <f>HOUR(I10)*3600+MINUTE(I10)*60+SECOND(I10)</f>
        <v>13065</v>
      </c>
      <c r="K10" s="5">
        <f>J10/F10</f>
        <v>112.62931034482759</v>
      </c>
    </row>
    <row r="11" spans="1:11" ht="15.75" customHeight="1">
      <c r="A11">
        <v>10</v>
      </c>
      <c r="B11" s="2">
        <v>169</v>
      </c>
      <c r="C11" s="2" t="s">
        <v>122</v>
      </c>
      <c r="D11" s="2" t="s">
        <v>123</v>
      </c>
      <c r="E11" s="2" t="s">
        <v>109</v>
      </c>
      <c r="F11" s="2">
        <v>115</v>
      </c>
      <c r="G11" s="2" t="s">
        <v>104</v>
      </c>
      <c r="H11" s="1">
        <v>0.6106944444444444</v>
      </c>
      <c r="I11" s="3">
        <f>H11-$O$1</f>
        <v>0.1523611111111111</v>
      </c>
      <c r="J11" s="5">
        <f>HOUR(I11)*3600+MINUTE(I11)*60+SECOND(I11)</f>
        <v>13164</v>
      </c>
      <c r="K11" s="5">
        <f>J11/F11</f>
        <v>114.4695652173913</v>
      </c>
    </row>
    <row r="12" spans="1:11" ht="15.75" customHeight="1">
      <c r="A12">
        <v>11</v>
      </c>
      <c r="B12" s="2">
        <v>198</v>
      </c>
      <c r="C12" s="2" t="s">
        <v>124</v>
      </c>
      <c r="D12" s="2" t="s">
        <v>125</v>
      </c>
      <c r="E12" s="2" t="s">
        <v>16</v>
      </c>
      <c r="F12" s="2">
        <v>110</v>
      </c>
      <c r="G12" s="2" t="s">
        <v>104</v>
      </c>
      <c r="H12" s="1">
        <v>0.6042129629629631</v>
      </c>
      <c r="I12" s="3">
        <f>H12-$O$1</f>
        <v>0.1458796296296298</v>
      </c>
      <c r="J12" s="5">
        <f>HOUR(I12)*3600+MINUTE(I12)*60+SECOND(I12)</f>
        <v>12604</v>
      </c>
      <c r="K12" s="5">
        <f>J12/F12</f>
        <v>114.58181818181818</v>
      </c>
    </row>
    <row r="13" spans="1:11" ht="15.75" customHeight="1">
      <c r="A13">
        <v>12</v>
      </c>
      <c r="B13" s="2">
        <v>192</v>
      </c>
      <c r="C13" s="2" t="s">
        <v>126</v>
      </c>
      <c r="D13" s="2" t="s">
        <v>127</v>
      </c>
      <c r="E13" s="2" t="s">
        <v>25</v>
      </c>
      <c r="F13" s="2">
        <v>113</v>
      </c>
      <c r="G13" s="2" t="s">
        <v>104</v>
      </c>
      <c r="H13" s="1">
        <v>0.6083217592592592</v>
      </c>
      <c r="I13" s="3">
        <f>H13-$O$1</f>
        <v>0.14998842592592593</v>
      </c>
      <c r="J13" s="5">
        <f>HOUR(I13)*3600+MINUTE(I13)*60+SECOND(I13)</f>
        <v>12959</v>
      </c>
      <c r="K13" s="5">
        <f>J13/F13</f>
        <v>114.68141592920354</v>
      </c>
    </row>
    <row r="14" spans="1:11" ht="15.75" customHeight="1">
      <c r="A14">
        <v>13</v>
      </c>
      <c r="B14" s="2">
        <v>184</v>
      </c>
      <c r="C14" s="2" t="s">
        <v>128</v>
      </c>
      <c r="D14" s="2" t="s">
        <v>129</v>
      </c>
      <c r="E14" s="2" t="s">
        <v>25</v>
      </c>
      <c r="F14" s="2">
        <v>117</v>
      </c>
      <c r="G14" s="2" t="s">
        <v>104</v>
      </c>
      <c r="H14" s="1">
        <v>0.6159027777777778</v>
      </c>
      <c r="I14" s="3">
        <f>H14-$O$1</f>
        <v>0.15756944444444448</v>
      </c>
      <c r="J14" s="5">
        <f>HOUR(I14)*3600+MINUTE(I14)*60+SECOND(I14)</f>
        <v>13614</v>
      </c>
      <c r="K14" s="5">
        <f>J14/F14</f>
        <v>116.35897435897436</v>
      </c>
    </row>
    <row r="15" spans="1:11" ht="15.75" customHeight="1">
      <c r="A15">
        <v>14</v>
      </c>
      <c r="B15" s="2">
        <v>191</v>
      </c>
      <c r="C15" s="2" t="s">
        <v>130</v>
      </c>
      <c r="D15" s="2" t="s">
        <v>131</v>
      </c>
      <c r="E15" s="2" t="s">
        <v>132</v>
      </c>
      <c r="F15" s="2">
        <v>113</v>
      </c>
      <c r="G15" s="2" t="s">
        <v>104</v>
      </c>
      <c r="H15" s="1">
        <v>0.6109375</v>
      </c>
      <c r="I15" s="3">
        <f>H15-$O$1</f>
        <v>0.1526041666666667</v>
      </c>
      <c r="J15" s="5">
        <f>HOUR(I15)*3600+MINUTE(I15)*60+SECOND(I15)</f>
        <v>13185</v>
      </c>
      <c r="K15" s="5">
        <f>J15/F15</f>
        <v>116.68141592920354</v>
      </c>
    </row>
    <row r="16" spans="1:11" ht="15.75" customHeight="1">
      <c r="A16">
        <v>15</v>
      </c>
      <c r="B16" s="2">
        <v>161</v>
      </c>
      <c r="C16" s="2" t="s">
        <v>133</v>
      </c>
      <c r="D16" s="2" t="s">
        <v>134</v>
      </c>
      <c r="E16" s="2" t="s">
        <v>28</v>
      </c>
      <c r="F16" s="2">
        <v>115</v>
      </c>
      <c r="G16" s="2" t="s">
        <v>104</v>
      </c>
      <c r="H16" s="1">
        <v>0.6139583333333333</v>
      </c>
      <c r="I16" s="3">
        <f>H16-$O$1</f>
        <v>0.15562499999999996</v>
      </c>
      <c r="J16" s="5">
        <f>HOUR(I16)*3600+MINUTE(I16)*60+SECOND(I16)</f>
        <v>13446</v>
      </c>
      <c r="K16" s="5">
        <f>J16/F16</f>
        <v>116.92173913043479</v>
      </c>
    </row>
    <row r="17" spans="1:11" ht="15.75" customHeight="1">
      <c r="A17">
        <v>16</v>
      </c>
      <c r="B17" s="2">
        <v>195</v>
      </c>
      <c r="C17" s="2" t="s">
        <v>135</v>
      </c>
      <c r="D17" s="2" t="s">
        <v>136</v>
      </c>
      <c r="E17" s="2" t="s">
        <v>132</v>
      </c>
      <c r="F17" s="2">
        <v>131</v>
      </c>
      <c r="G17" s="2" t="s">
        <v>104</v>
      </c>
      <c r="H17" s="1">
        <v>0.6373611111111113</v>
      </c>
      <c r="I17" s="3">
        <f>H17-$O$1</f>
        <v>0.17902777777777795</v>
      </c>
      <c r="J17" s="5">
        <f>HOUR(I17)*3600+MINUTE(I17)*60+SECOND(I17)</f>
        <v>15468</v>
      </c>
      <c r="K17" s="5">
        <f>J17/F17</f>
        <v>118.07633587786259</v>
      </c>
    </row>
    <row r="18" spans="1:11" ht="15.75" customHeight="1">
      <c r="A18">
        <v>17</v>
      </c>
      <c r="B18" s="2">
        <v>180</v>
      </c>
      <c r="C18" s="2" t="s">
        <v>137</v>
      </c>
      <c r="D18" s="2" t="s">
        <v>138</v>
      </c>
      <c r="E18" s="2" t="s">
        <v>19</v>
      </c>
      <c r="F18" s="2">
        <v>114</v>
      </c>
      <c r="G18" s="2" t="s">
        <v>104</v>
      </c>
      <c r="H18" s="1">
        <v>0.6146990740740741</v>
      </c>
      <c r="I18" s="3">
        <f>H18-$O$1</f>
        <v>0.15636574074074078</v>
      </c>
      <c r="J18" s="5">
        <f>HOUR(I18)*3600+MINUTE(I18)*60+SECOND(I18)</f>
        <v>13510</v>
      </c>
      <c r="K18" s="5">
        <f>J18/F18</f>
        <v>118.50877192982456</v>
      </c>
    </row>
    <row r="19" spans="1:11" ht="15.75" customHeight="1">
      <c r="A19">
        <v>18</v>
      </c>
      <c r="B19" s="2">
        <v>174</v>
      </c>
      <c r="C19" s="2" t="s">
        <v>139</v>
      </c>
      <c r="D19" s="2" t="s">
        <v>140</v>
      </c>
      <c r="E19" s="2" t="s">
        <v>141</v>
      </c>
      <c r="F19" s="2">
        <v>114</v>
      </c>
      <c r="G19" s="2" t="s">
        <v>104</v>
      </c>
      <c r="H19" s="1">
        <v>0.6195949074074074</v>
      </c>
      <c r="I19" s="3">
        <f>H19-$O$1</f>
        <v>0.1612615740740741</v>
      </c>
      <c r="J19" s="5">
        <f>HOUR(I19)*3600+MINUTE(I19)*60+SECOND(I19)</f>
        <v>13933</v>
      </c>
      <c r="K19" s="5">
        <f>J19/F19</f>
        <v>122.21929824561404</v>
      </c>
    </row>
    <row r="20" spans="1:11" ht="15.75" customHeight="1">
      <c r="A20">
        <v>19</v>
      </c>
      <c r="B20" s="2">
        <v>200</v>
      </c>
      <c r="C20" s="2" t="s">
        <v>142</v>
      </c>
      <c r="D20" s="2" t="s">
        <v>143</v>
      </c>
      <c r="E20" s="2" t="s">
        <v>144</v>
      </c>
      <c r="F20" s="2">
        <v>115</v>
      </c>
      <c r="G20" s="2" t="s">
        <v>104</v>
      </c>
      <c r="H20" s="1">
        <v>0.6215162037037038</v>
      </c>
      <c r="I20" s="3">
        <f>H20-$O$1</f>
        <v>0.16318287037037044</v>
      </c>
      <c r="J20" s="5">
        <f>HOUR(I20)*3600+MINUTE(I20)*60+SECOND(I20)</f>
        <v>14099</v>
      </c>
      <c r="K20" s="5">
        <f>J20/F20</f>
        <v>122.6</v>
      </c>
    </row>
    <row r="21" spans="1:11" ht="15.75" customHeight="1">
      <c r="A21">
        <v>20</v>
      </c>
      <c r="B21" s="2">
        <v>194</v>
      </c>
      <c r="C21" s="2" t="s">
        <v>145</v>
      </c>
      <c r="D21" s="2" t="s">
        <v>146</v>
      </c>
      <c r="E21" s="2" t="s">
        <v>71</v>
      </c>
      <c r="F21" s="2">
        <v>115</v>
      </c>
      <c r="G21" s="2" t="s">
        <v>104</v>
      </c>
      <c r="H21" s="1">
        <v>0.6248726851851854</v>
      </c>
      <c r="I21" s="3">
        <f>H21-$O$1</f>
        <v>0.16653935185185204</v>
      </c>
      <c r="J21" s="5">
        <f>HOUR(I21)*3600+MINUTE(I21)*60+SECOND(I21)</f>
        <v>14389</v>
      </c>
      <c r="K21" s="5">
        <f>J21/F21</f>
        <v>125.12173913043478</v>
      </c>
    </row>
    <row r="22" spans="1:11" ht="15.75" customHeight="1">
      <c r="A22">
        <v>21</v>
      </c>
      <c r="B22" s="2">
        <v>183</v>
      </c>
      <c r="C22" s="2" t="s">
        <v>147</v>
      </c>
      <c r="D22" s="2" t="s">
        <v>148</v>
      </c>
      <c r="E22" s="2" t="s">
        <v>28</v>
      </c>
      <c r="F22" s="2">
        <v>112</v>
      </c>
      <c r="G22" s="2" t="s">
        <v>104</v>
      </c>
      <c r="H22" s="1">
        <v>0.6206250000000001</v>
      </c>
      <c r="I22" s="3">
        <f>H22-$O$1</f>
        <v>0.16229166666666678</v>
      </c>
      <c r="J22" s="5">
        <f>HOUR(I22)*3600+MINUTE(I22)*60+SECOND(I22)</f>
        <v>14022</v>
      </c>
      <c r="K22" s="5">
        <f>J22/F22</f>
        <v>125.19642857142857</v>
      </c>
    </row>
    <row r="23" spans="1:11" ht="15.75" customHeight="1">
      <c r="A23">
        <v>22</v>
      </c>
      <c r="B23" s="2">
        <v>179</v>
      </c>
      <c r="C23" s="2" t="s">
        <v>149</v>
      </c>
      <c r="D23" s="2" t="s">
        <v>150</v>
      </c>
      <c r="E23" s="2" t="s">
        <v>31</v>
      </c>
      <c r="F23" s="2">
        <v>115</v>
      </c>
      <c r="G23" s="2" t="s">
        <v>104</v>
      </c>
      <c r="H23" s="1">
        <v>0.6291782407407408</v>
      </c>
      <c r="I23" s="3">
        <f>H23-$O$1</f>
        <v>0.1708449074074075</v>
      </c>
      <c r="J23" s="5">
        <f>HOUR(I23)*3600+MINUTE(I23)*60+SECOND(I23)</f>
        <v>14761</v>
      </c>
      <c r="K23" s="5">
        <f>J23/F23</f>
        <v>128.35652173913044</v>
      </c>
    </row>
    <row r="24" spans="1:11" ht="15.75" customHeight="1">
      <c r="A24">
        <v>23</v>
      </c>
      <c r="B24" s="2">
        <v>193</v>
      </c>
      <c r="C24" s="2" t="s">
        <v>151</v>
      </c>
      <c r="D24" s="2" t="s">
        <v>152</v>
      </c>
      <c r="E24" s="2" t="s">
        <v>132</v>
      </c>
      <c r="F24" s="2">
        <v>113</v>
      </c>
      <c r="G24" s="2" t="s">
        <v>104</v>
      </c>
      <c r="H24" s="2" t="s">
        <v>96</v>
      </c>
      <c r="I24" s="3">
        <f>H24-$O$1</f>
        <v>0</v>
      </c>
      <c r="J24" s="5" t="e">
        <f>HOUR(I24)*3600+MINUTE(I24)*60+SECOND(I24)</f>
        <v>#VALUE!</v>
      </c>
      <c r="K24" s="5" t="e">
        <f>J24/F24</f>
        <v>#VALUE!</v>
      </c>
    </row>
    <row r="25" spans="1:11" ht="15.75" customHeight="1">
      <c r="A25">
        <v>24</v>
      </c>
      <c r="B25" s="2">
        <v>199</v>
      </c>
      <c r="C25" s="2" t="s">
        <v>153</v>
      </c>
      <c r="D25" s="2" t="s">
        <v>154</v>
      </c>
      <c r="E25" s="2" t="s">
        <v>22</v>
      </c>
      <c r="F25" s="2">
        <v>125</v>
      </c>
      <c r="G25" s="2" t="s">
        <v>104</v>
      </c>
      <c r="H25" s="2" t="s">
        <v>96</v>
      </c>
      <c r="I25" s="3">
        <f>H25-$O$1</f>
        <v>0</v>
      </c>
      <c r="J25" s="5" t="e">
        <f>HOUR(I25)*3600+MINUTE(I25)*60+SECOND(I25)</f>
        <v>#VALUE!</v>
      </c>
      <c r="K25" s="5" t="e">
        <f>J25/F25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2006-10-17T11:40:18Z</dcterms:created>
  <dcterms:modified xsi:type="dcterms:W3CDTF">2013-06-03T15:33:54Z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